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605" tabRatio="933"/>
  </bookViews>
  <sheets>
    <sheet name="Kopsavilkums" sheetId="2" r:id="rId1"/>
    <sheet name="UK_1_k" sheetId="9" r:id="rId2"/>
    <sheet name="apkure_1_k" sheetId="10" r:id="rId3"/>
    <sheet name="baseins_1_k" sheetId="13" r:id="rId4"/>
    <sheet name="hidromas_1_k" sheetId="14" r:id="rId5"/>
    <sheet name="bērnu_baseins_1_k" sheetId="15" r:id="rId6"/>
    <sheet name="ventilācija_1_k" sheetId="1" r:id="rId7"/>
    <sheet name="sauna" sheetId="16" r:id="rId8"/>
    <sheet name="tvaiku_pirts" sheetId="17" r:id="rId9"/>
    <sheet name="sāls_istaba" sheetId="55" r:id="rId10"/>
    <sheet name="UK_3_karta" sheetId="11" r:id="rId11"/>
    <sheet name="apkure_3_karta" sheetId="12" r:id="rId12"/>
    <sheet name="ventilācija_3_karta" sheetId="5" r:id="rId13"/>
    <sheet name="buvd 1_karta" sheetId="49" r:id="rId14"/>
    <sheet name="buvd 3_karta" sheetId="50" r:id="rId15"/>
    <sheet name="apdare IN 1_karta" sheetId="57" r:id="rId16"/>
    <sheet name="apdare IN 3_karta" sheetId="59" r:id="rId17"/>
    <sheet name="elek_1_k" sheetId="61" r:id="rId18"/>
    <sheet name="elek_3_k" sheetId="63" r:id="rId19"/>
    <sheet name="uas_1_3_k" sheetId="65" r:id="rId20"/>
  </sheets>
  <externalReferences>
    <externalReference r:id="rId21"/>
  </externalReferences>
  <calcPr calcId="124519"/>
</workbook>
</file>

<file path=xl/calcChain.xml><?xml version="1.0" encoding="utf-8"?>
<calcChain xmlns="http://schemas.openxmlformats.org/spreadsheetml/2006/main">
  <c r="O90" i="57"/>
  <c r="O91"/>
  <c r="O92"/>
  <c r="L90"/>
  <c r="L91"/>
  <c r="L92"/>
  <c r="J90"/>
  <c r="J91"/>
  <c r="J92"/>
  <c r="G90"/>
  <c r="G91"/>
  <c r="G92"/>
  <c r="K92"/>
  <c r="M92"/>
  <c r="N92"/>
  <c r="K91"/>
  <c r="M91"/>
  <c r="N91"/>
  <c r="K90"/>
  <c r="M90"/>
  <c r="N90"/>
  <c r="N93" l="1"/>
  <c r="M93"/>
  <c r="K93"/>
  <c r="G93"/>
  <c r="L93" s="1"/>
  <c r="O93" s="1"/>
  <c r="J93" l="1"/>
  <c r="N12" i="65" l="1"/>
  <c r="M12"/>
  <c r="G12"/>
  <c r="L12" s="1"/>
  <c r="K12"/>
  <c r="N116" i="57"/>
  <c r="M116"/>
  <c r="G116"/>
  <c r="L116" s="1"/>
  <c r="K116"/>
  <c r="N113"/>
  <c r="M113"/>
  <c r="G113"/>
  <c r="J113" s="1"/>
  <c r="K113"/>
  <c r="G102"/>
  <c r="L102" s="1"/>
  <c r="N100"/>
  <c r="N102"/>
  <c r="M100"/>
  <c r="M102"/>
  <c r="K100"/>
  <c r="K102"/>
  <c r="G100"/>
  <c r="J100" s="1"/>
  <c r="N112"/>
  <c r="M112"/>
  <c r="G112"/>
  <c r="L112" s="1"/>
  <c r="K112"/>
  <c r="N109"/>
  <c r="M109"/>
  <c r="G109"/>
  <c r="L109" s="1"/>
  <c r="K109"/>
  <c r="G93" i="59"/>
  <c r="G94"/>
  <c r="N93"/>
  <c r="M93"/>
  <c r="L93"/>
  <c r="K93"/>
  <c r="J93"/>
  <c r="N92"/>
  <c r="N94"/>
  <c r="M92"/>
  <c r="M94"/>
  <c r="K92"/>
  <c r="K94"/>
  <c r="G92"/>
  <c r="L92" s="1"/>
  <c r="O92" s="1"/>
  <c r="L94"/>
  <c r="O94" s="1"/>
  <c r="N91"/>
  <c r="M91"/>
  <c r="K91"/>
  <c r="G91"/>
  <c r="L91" s="1"/>
  <c r="O91" s="1"/>
  <c r="G107" i="57"/>
  <c r="G108"/>
  <c r="G110"/>
  <c r="N67"/>
  <c r="M67"/>
  <c r="K67"/>
  <c r="G67"/>
  <c r="L67" s="1"/>
  <c r="N66"/>
  <c r="M66"/>
  <c r="K66"/>
  <c r="G66"/>
  <c r="L66" s="1"/>
  <c r="N70"/>
  <c r="M70"/>
  <c r="K70"/>
  <c r="G68"/>
  <c r="J68" s="1"/>
  <c r="G69"/>
  <c r="G70"/>
  <c r="L70" s="1"/>
  <c r="G71"/>
  <c r="L71" s="1"/>
  <c r="N68"/>
  <c r="N69"/>
  <c r="N71"/>
  <c r="M68"/>
  <c r="M69"/>
  <c r="M71"/>
  <c r="L68"/>
  <c r="L69"/>
  <c r="K68"/>
  <c r="K69"/>
  <c r="K71"/>
  <c r="J69"/>
  <c r="L104" i="59"/>
  <c r="L105"/>
  <c r="M105"/>
  <c r="M104"/>
  <c r="K105"/>
  <c r="N105"/>
  <c r="K104"/>
  <c r="N104"/>
  <c r="N106"/>
  <c r="M106"/>
  <c r="K106"/>
  <c r="G106"/>
  <c r="L106" s="1"/>
  <c r="N96"/>
  <c r="N97"/>
  <c r="N98"/>
  <c r="N99"/>
  <c r="N100"/>
  <c r="N101"/>
  <c r="N102"/>
  <c r="N103"/>
  <c r="M96"/>
  <c r="M97"/>
  <c r="M98"/>
  <c r="M99"/>
  <c r="M100"/>
  <c r="M101"/>
  <c r="M102"/>
  <c r="M103"/>
  <c r="K96"/>
  <c r="K97"/>
  <c r="K98"/>
  <c r="K99"/>
  <c r="K100"/>
  <c r="K101"/>
  <c r="K102"/>
  <c r="K103"/>
  <c r="G96"/>
  <c r="J96" s="1"/>
  <c r="G97"/>
  <c r="L97" s="1"/>
  <c r="O97" s="1"/>
  <c r="L98"/>
  <c r="L99"/>
  <c r="O99" s="1"/>
  <c r="J100"/>
  <c r="L101"/>
  <c r="L102"/>
  <c r="O102" s="1"/>
  <c r="L103"/>
  <c r="N88"/>
  <c r="K88"/>
  <c r="M88"/>
  <c r="M87"/>
  <c r="M86"/>
  <c r="K87"/>
  <c r="N87"/>
  <c r="K86"/>
  <c r="N86"/>
  <c r="M85"/>
  <c r="M84"/>
  <c r="K85"/>
  <c r="N85"/>
  <c r="K84"/>
  <c r="N84"/>
  <c r="M83"/>
  <c r="M82"/>
  <c r="G82"/>
  <c r="L82" s="1"/>
  <c r="G83"/>
  <c r="L83" s="1"/>
  <c r="G84"/>
  <c r="J84" s="1"/>
  <c r="G85"/>
  <c r="L85" s="1"/>
  <c r="J86"/>
  <c r="L87"/>
  <c r="G88"/>
  <c r="J88" s="1"/>
  <c r="K83"/>
  <c r="N83"/>
  <c r="K82"/>
  <c r="N82"/>
  <c r="N75"/>
  <c r="N76"/>
  <c r="N77"/>
  <c r="N78"/>
  <c r="N79"/>
  <c r="N80"/>
  <c r="N81"/>
  <c r="M75"/>
  <c r="M76"/>
  <c r="M77"/>
  <c r="M78"/>
  <c r="M79"/>
  <c r="M80"/>
  <c r="M81"/>
  <c r="K75"/>
  <c r="K76"/>
  <c r="K77"/>
  <c r="K78"/>
  <c r="K79"/>
  <c r="K80"/>
  <c r="K81"/>
  <c r="L74"/>
  <c r="J75"/>
  <c r="G76"/>
  <c r="L76" s="1"/>
  <c r="G77"/>
  <c r="L77" s="1"/>
  <c r="J78"/>
  <c r="L79"/>
  <c r="J80"/>
  <c r="L81"/>
  <c r="N58"/>
  <c r="N59"/>
  <c r="N60"/>
  <c r="N61"/>
  <c r="N62"/>
  <c r="N63"/>
  <c r="N64"/>
  <c r="N65"/>
  <c r="N66"/>
  <c r="N67"/>
  <c r="N68"/>
  <c r="N69"/>
  <c r="N70"/>
  <c r="N71"/>
  <c r="N72"/>
  <c r="N73"/>
  <c r="M58"/>
  <c r="M59"/>
  <c r="M60"/>
  <c r="M61"/>
  <c r="M62"/>
  <c r="M63"/>
  <c r="M64"/>
  <c r="M65"/>
  <c r="M66"/>
  <c r="M67"/>
  <c r="M68"/>
  <c r="M69"/>
  <c r="M70"/>
  <c r="M71"/>
  <c r="M72"/>
  <c r="M73"/>
  <c r="K58"/>
  <c r="K59"/>
  <c r="K60"/>
  <c r="K61"/>
  <c r="K62"/>
  <c r="K63"/>
  <c r="K64"/>
  <c r="K65"/>
  <c r="K66"/>
  <c r="K67"/>
  <c r="K68"/>
  <c r="K69"/>
  <c r="K70"/>
  <c r="K71"/>
  <c r="K72"/>
  <c r="K73"/>
  <c r="L58"/>
  <c r="L59"/>
  <c r="O59" s="1"/>
  <c r="G60"/>
  <c r="L60" s="1"/>
  <c r="G61"/>
  <c r="L61" s="1"/>
  <c r="O61" s="1"/>
  <c r="L62"/>
  <c r="L63"/>
  <c r="O63" s="1"/>
  <c r="G64"/>
  <c r="L64" s="1"/>
  <c r="G65"/>
  <c r="L65" s="1"/>
  <c r="O65" s="1"/>
  <c r="L66"/>
  <c r="L67"/>
  <c r="O67" s="1"/>
  <c r="G68"/>
  <c r="L68" s="1"/>
  <c r="G69"/>
  <c r="L69" s="1"/>
  <c r="O69" s="1"/>
  <c r="L70"/>
  <c r="L71"/>
  <c r="O71" s="1"/>
  <c r="G72"/>
  <c r="L72" s="1"/>
  <c r="G73"/>
  <c r="L73" s="1"/>
  <c r="O73" s="1"/>
  <c r="N39"/>
  <c r="N40"/>
  <c r="N41"/>
  <c r="N42"/>
  <c r="N43"/>
  <c r="N44"/>
  <c r="N45"/>
  <c r="N46"/>
  <c r="N47"/>
  <c r="N48"/>
  <c r="N49"/>
  <c r="N50"/>
  <c r="N51"/>
  <c r="N52"/>
  <c r="N53"/>
  <c r="N54"/>
  <c r="N55"/>
  <c r="N56"/>
  <c r="M39"/>
  <c r="M40"/>
  <c r="M41"/>
  <c r="M42"/>
  <c r="M43"/>
  <c r="M44"/>
  <c r="M45"/>
  <c r="M46"/>
  <c r="M47"/>
  <c r="M48"/>
  <c r="M49"/>
  <c r="M50"/>
  <c r="M51"/>
  <c r="M52"/>
  <c r="M53"/>
  <c r="M54"/>
  <c r="M55"/>
  <c r="M56"/>
  <c r="K39"/>
  <c r="K40"/>
  <c r="K41"/>
  <c r="K42"/>
  <c r="K43"/>
  <c r="K44"/>
  <c r="K45"/>
  <c r="K46"/>
  <c r="K47"/>
  <c r="K48"/>
  <c r="K49"/>
  <c r="K50"/>
  <c r="K51"/>
  <c r="K52"/>
  <c r="K53"/>
  <c r="K54"/>
  <c r="K55"/>
  <c r="K56"/>
  <c r="G39"/>
  <c r="L39" s="1"/>
  <c r="G40"/>
  <c r="L40" s="1"/>
  <c r="G41"/>
  <c r="L41" s="1"/>
  <c r="G42"/>
  <c r="L42" s="1"/>
  <c r="G43"/>
  <c r="L43" s="1"/>
  <c r="G44"/>
  <c r="L44" s="1"/>
  <c r="G45"/>
  <c r="L45" s="1"/>
  <c r="G46"/>
  <c r="L46" s="1"/>
  <c r="G47"/>
  <c r="L47" s="1"/>
  <c r="G48"/>
  <c r="L48" s="1"/>
  <c r="G49"/>
  <c r="L49" s="1"/>
  <c r="G50"/>
  <c r="L50" s="1"/>
  <c r="G51"/>
  <c r="L51" s="1"/>
  <c r="G52"/>
  <c r="L52" s="1"/>
  <c r="G53"/>
  <c r="L53" s="1"/>
  <c r="G54"/>
  <c r="L54" s="1"/>
  <c r="G55"/>
  <c r="L55" s="1"/>
  <c r="G56"/>
  <c r="L56" s="1"/>
  <c r="N27"/>
  <c r="N28"/>
  <c r="N29"/>
  <c r="N30"/>
  <c r="N31"/>
  <c r="N32"/>
  <c r="N33"/>
  <c r="N34"/>
  <c r="N35"/>
  <c r="N36"/>
  <c r="N37"/>
  <c r="N38"/>
  <c r="M27"/>
  <c r="M28"/>
  <c r="M29"/>
  <c r="M30"/>
  <c r="M31"/>
  <c r="M32"/>
  <c r="M33"/>
  <c r="M34"/>
  <c r="M35"/>
  <c r="M36"/>
  <c r="M37"/>
  <c r="M38"/>
  <c r="K27"/>
  <c r="K28"/>
  <c r="K29"/>
  <c r="K30"/>
  <c r="K31"/>
  <c r="K32"/>
  <c r="K33"/>
  <c r="K34"/>
  <c r="K35"/>
  <c r="K36"/>
  <c r="K37"/>
  <c r="K38"/>
  <c r="G27"/>
  <c r="J27" s="1"/>
  <c r="G28"/>
  <c r="L28" s="1"/>
  <c r="G29"/>
  <c r="J29" s="1"/>
  <c r="G30"/>
  <c r="L30" s="1"/>
  <c r="G31"/>
  <c r="J31" s="1"/>
  <c r="G32"/>
  <c r="L32" s="1"/>
  <c r="G33"/>
  <c r="J33" s="1"/>
  <c r="G34"/>
  <c r="L34" s="1"/>
  <c r="G35"/>
  <c r="J35" s="1"/>
  <c r="G36"/>
  <c r="L36" s="1"/>
  <c r="G37"/>
  <c r="J37" s="1"/>
  <c r="G38"/>
  <c r="L38" s="1"/>
  <c r="N108"/>
  <c r="M108"/>
  <c r="K108"/>
  <c r="G108"/>
  <c r="L108" s="1"/>
  <c r="N74"/>
  <c r="M74"/>
  <c r="K74"/>
  <c r="N26"/>
  <c r="M26"/>
  <c r="K26"/>
  <c r="G26"/>
  <c r="L26" s="1"/>
  <c r="N25"/>
  <c r="M25"/>
  <c r="K25"/>
  <c r="G25"/>
  <c r="L25" s="1"/>
  <c r="N24"/>
  <c r="M24"/>
  <c r="K24"/>
  <c r="G24"/>
  <c r="L24" s="1"/>
  <c r="N23"/>
  <c r="M23"/>
  <c r="K23"/>
  <c r="G23"/>
  <c r="L23" s="1"/>
  <c r="N22"/>
  <c r="M22"/>
  <c r="K22"/>
  <c r="G22"/>
  <c r="L22" s="1"/>
  <c r="N21"/>
  <c r="M21"/>
  <c r="K21"/>
  <c r="G21"/>
  <c r="L21" s="1"/>
  <c r="N20"/>
  <c r="M20"/>
  <c r="K20"/>
  <c r="G20"/>
  <c r="L20" s="1"/>
  <c r="N19"/>
  <c r="M19"/>
  <c r="K19"/>
  <c r="G19"/>
  <c r="L19" s="1"/>
  <c r="N18"/>
  <c r="M18"/>
  <c r="K18"/>
  <c r="G18"/>
  <c r="L18" s="1"/>
  <c r="N17"/>
  <c r="M17"/>
  <c r="K17"/>
  <c r="G17"/>
  <c r="L17" s="1"/>
  <c r="N16"/>
  <c r="M16"/>
  <c r="K16"/>
  <c r="G16"/>
  <c r="L16" s="1"/>
  <c r="N15"/>
  <c r="M15"/>
  <c r="K15"/>
  <c r="G15"/>
  <c r="L15" s="1"/>
  <c r="N14"/>
  <c r="M14"/>
  <c r="K14"/>
  <c r="G14"/>
  <c r="L14" s="1"/>
  <c r="N12"/>
  <c r="M12"/>
  <c r="K12"/>
  <c r="G12"/>
  <c r="L12" s="1"/>
  <c r="N14" i="63"/>
  <c r="N15"/>
  <c r="N16"/>
  <c r="N17"/>
  <c r="N18"/>
  <c r="N19"/>
  <c r="N20"/>
  <c r="N21"/>
  <c r="N22"/>
  <c r="N23"/>
  <c r="M14"/>
  <c r="M15"/>
  <c r="M16"/>
  <c r="M17"/>
  <c r="M18"/>
  <c r="M19"/>
  <c r="M20"/>
  <c r="M21"/>
  <c r="M22"/>
  <c r="M23"/>
  <c r="L14"/>
  <c r="O14" s="1"/>
  <c r="L15"/>
  <c r="O15" s="1"/>
  <c r="L16"/>
  <c r="O16" s="1"/>
  <c r="L17"/>
  <c r="O17" s="1"/>
  <c r="L18"/>
  <c r="O18" s="1"/>
  <c r="L19"/>
  <c r="O19" s="1"/>
  <c r="L20"/>
  <c r="O20" s="1"/>
  <c r="L21"/>
  <c r="O21" s="1"/>
  <c r="L22"/>
  <c r="O22" s="1"/>
  <c r="L23"/>
  <c r="O23" s="1"/>
  <c r="K14"/>
  <c r="K15"/>
  <c r="K16"/>
  <c r="K17"/>
  <c r="K18"/>
  <c r="K19"/>
  <c r="K20"/>
  <c r="K21"/>
  <c r="K22"/>
  <c r="K23"/>
  <c r="J14"/>
  <c r="J15"/>
  <c r="J16"/>
  <c r="J17"/>
  <c r="J18"/>
  <c r="J19"/>
  <c r="J20"/>
  <c r="J21"/>
  <c r="J22"/>
  <c r="J23"/>
  <c r="N13"/>
  <c r="M13"/>
  <c r="K13"/>
  <c r="L13"/>
  <c r="N12"/>
  <c r="N24" s="1"/>
  <c r="M12"/>
  <c r="M24" s="1"/>
  <c r="K12"/>
  <c r="K24" s="1"/>
  <c r="L12"/>
  <c r="L24" s="1"/>
  <c r="N22" i="61"/>
  <c r="M22"/>
  <c r="K22"/>
  <c r="L22"/>
  <c r="N21"/>
  <c r="M21"/>
  <c r="K21"/>
  <c r="L21"/>
  <c r="O21" s="1"/>
  <c r="N20"/>
  <c r="M20"/>
  <c r="K20"/>
  <c r="L20"/>
  <c r="N19"/>
  <c r="M19"/>
  <c r="K19"/>
  <c r="L19"/>
  <c r="O19" s="1"/>
  <c r="N18"/>
  <c r="M18"/>
  <c r="K18"/>
  <c r="L18"/>
  <c r="N17"/>
  <c r="M17"/>
  <c r="K17"/>
  <c r="L17"/>
  <c r="N16"/>
  <c r="M16"/>
  <c r="K16"/>
  <c r="L16"/>
  <c r="N15"/>
  <c r="M15"/>
  <c r="K15"/>
  <c r="L15"/>
  <c r="N14"/>
  <c r="M14"/>
  <c r="K14"/>
  <c r="L14"/>
  <c r="N13"/>
  <c r="M13"/>
  <c r="K13"/>
  <c r="L13"/>
  <c r="N12"/>
  <c r="M12"/>
  <c r="M23" s="1"/>
  <c r="K12"/>
  <c r="L12"/>
  <c r="O17" l="1"/>
  <c r="O15"/>
  <c r="O87" i="59"/>
  <c r="O12" i="65"/>
  <c r="J12"/>
  <c r="L113" i="57"/>
  <c r="O113" s="1"/>
  <c r="O109"/>
  <c r="J102"/>
  <c r="O68"/>
  <c r="O67"/>
  <c r="J112"/>
  <c r="O112"/>
  <c r="J116"/>
  <c r="J109"/>
  <c r="N13" i="65"/>
  <c r="N15" s="1"/>
  <c r="G35" i="2" s="1"/>
  <c r="K13" i="65"/>
  <c r="K15" s="1"/>
  <c r="H35" i="2" s="1"/>
  <c r="M13" i="65"/>
  <c r="O116" i="57"/>
  <c r="O102"/>
  <c r="L100"/>
  <c r="O100" s="1"/>
  <c r="O93" i="59"/>
  <c r="J91"/>
  <c r="J92"/>
  <c r="J94"/>
  <c r="J67" i="57"/>
  <c r="J71"/>
  <c r="O71"/>
  <c r="O70"/>
  <c r="J70"/>
  <c r="J66"/>
  <c r="O66"/>
  <c r="O69"/>
  <c r="O104" i="59"/>
  <c r="O105"/>
  <c r="J104"/>
  <c r="J105"/>
  <c r="O106"/>
  <c r="J106"/>
  <c r="L100"/>
  <c r="O103"/>
  <c r="J102"/>
  <c r="O101"/>
  <c r="O100"/>
  <c r="O98"/>
  <c r="J98"/>
  <c r="L96"/>
  <c r="O96" s="1"/>
  <c r="J103"/>
  <c r="J101"/>
  <c r="J99"/>
  <c r="J97"/>
  <c r="O85"/>
  <c r="O83"/>
  <c r="O82"/>
  <c r="J85"/>
  <c r="J87"/>
  <c r="J83"/>
  <c r="J82"/>
  <c r="L88"/>
  <c r="O88" s="1"/>
  <c r="L86"/>
  <c r="O86" s="1"/>
  <c r="L84"/>
  <c r="O84" s="1"/>
  <c r="O108"/>
  <c r="O81"/>
  <c r="O79"/>
  <c r="J81"/>
  <c r="J79"/>
  <c r="J77"/>
  <c r="L80"/>
  <c r="O80" s="1"/>
  <c r="L78"/>
  <c r="O78" s="1"/>
  <c r="L75"/>
  <c r="O77"/>
  <c r="O75"/>
  <c r="J76"/>
  <c r="O76"/>
  <c r="O74"/>
  <c r="J72"/>
  <c r="J70"/>
  <c r="J68"/>
  <c r="J66"/>
  <c r="J64"/>
  <c r="J62"/>
  <c r="J60"/>
  <c r="J58"/>
  <c r="O72"/>
  <c r="O70"/>
  <c r="O68"/>
  <c r="O66"/>
  <c r="O64"/>
  <c r="O62"/>
  <c r="O60"/>
  <c r="O58"/>
  <c r="J73"/>
  <c r="J71"/>
  <c r="J69"/>
  <c r="J67"/>
  <c r="J65"/>
  <c r="J63"/>
  <c r="J61"/>
  <c r="J59"/>
  <c r="N109"/>
  <c r="N111" s="1"/>
  <c r="G32" i="2" s="1"/>
  <c r="K109" i="59"/>
  <c r="K111" s="1"/>
  <c r="H32" i="2" s="1"/>
  <c r="J56" i="59"/>
  <c r="J54"/>
  <c r="J52"/>
  <c r="J50"/>
  <c r="J48"/>
  <c r="J46"/>
  <c r="J44"/>
  <c r="J42"/>
  <c r="J40"/>
  <c r="O56"/>
  <c r="O54"/>
  <c r="O52"/>
  <c r="O50"/>
  <c r="O46"/>
  <c r="O44"/>
  <c r="O42"/>
  <c r="O40"/>
  <c r="O14"/>
  <c r="O15"/>
  <c r="O16"/>
  <c r="O17"/>
  <c r="O18"/>
  <c r="O19"/>
  <c r="O20"/>
  <c r="O21"/>
  <c r="O22"/>
  <c r="O23"/>
  <c r="O24"/>
  <c r="O25"/>
  <c r="O26"/>
  <c r="J55"/>
  <c r="J53"/>
  <c r="J51"/>
  <c r="J49"/>
  <c r="J47"/>
  <c r="J45"/>
  <c r="J43"/>
  <c r="J41"/>
  <c r="J39"/>
  <c r="O55"/>
  <c r="O53"/>
  <c r="O51"/>
  <c r="O49"/>
  <c r="O47"/>
  <c r="O45"/>
  <c r="O43"/>
  <c r="O41"/>
  <c r="O39"/>
  <c r="M109"/>
  <c r="O48"/>
  <c r="O12"/>
  <c r="J38"/>
  <c r="J36"/>
  <c r="J34"/>
  <c r="J32"/>
  <c r="J30"/>
  <c r="J28"/>
  <c r="L37"/>
  <c r="L35"/>
  <c r="L33"/>
  <c r="L31"/>
  <c r="O31" s="1"/>
  <c r="L29"/>
  <c r="O29" s="1"/>
  <c r="L27"/>
  <c r="O37"/>
  <c r="O35"/>
  <c r="O33"/>
  <c r="O27"/>
  <c r="O38"/>
  <c r="O36"/>
  <c r="O34"/>
  <c r="O32"/>
  <c r="O30"/>
  <c r="O28"/>
  <c r="J12"/>
  <c r="J14"/>
  <c r="J16"/>
  <c r="J18"/>
  <c r="J20"/>
  <c r="J22"/>
  <c r="J24"/>
  <c r="J26"/>
  <c r="J15"/>
  <c r="J17"/>
  <c r="J19"/>
  <c r="J21"/>
  <c r="J23"/>
  <c r="J25"/>
  <c r="J74"/>
  <c r="J108"/>
  <c r="O13" i="63"/>
  <c r="K26"/>
  <c r="H34" i="2" s="1"/>
  <c r="J13" i="63"/>
  <c r="N26"/>
  <c r="G34" i="2" s="1"/>
  <c r="O12" i="63"/>
  <c r="J12"/>
  <c r="J13" i="61"/>
  <c r="J15"/>
  <c r="J17"/>
  <c r="J19"/>
  <c r="J21"/>
  <c r="O14"/>
  <c r="O16"/>
  <c r="O18"/>
  <c r="O20"/>
  <c r="O22"/>
  <c r="K23"/>
  <c r="K25" s="1"/>
  <c r="H33" i="2" s="1"/>
  <c r="O13" i="61"/>
  <c r="N23"/>
  <c r="N25" s="1"/>
  <c r="G33" i="2" s="1"/>
  <c r="L23" i="61"/>
  <c r="O12"/>
  <c r="J12"/>
  <c r="J14"/>
  <c r="J16"/>
  <c r="J18"/>
  <c r="J20"/>
  <c r="J22"/>
  <c r="L13" i="65" l="1"/>
  <c r="M15"/>
  <c r="F35" i="2" s="1"/>
  <c r="L109" i="59"/>
  <c r="O109" s="1"/>
  <c r="O111" s="1"/>
  <c r="D32" i="2" s="1"/>
  <c r="M111" i="59"/>
  <c r="F32" i="2" s="1"/>
  <c r="M26" i="63"/>
  <c r="F34" i="2" s="1"/>
  <c r="L26" i="63"/>
  <c r="E34" i="2" s="1"/>
  <c r="O24" i="63"/>
  <c r="O26" s="1"/>
  <c r="D34" i="2" s="1"/>
  <c r="M25" i="61"/>
  <c r="F33" i="2" s="1"/>
  <c r="L25" i="61"/>
  <c r="E33" i="2" s="1"/>
  <c r="O23" i="61"/>
  <c r="O25" s="1"/>
  <c r="D33" i="2" s="1"/>
  <c r="L15" i="65" l="1"/>
  <c r="E35" i="2" s="1"/>
  <c r="O13" i="65"/>
  <c r="L111" i="59"/>
  <c r="E32" i="2" s="1"/>
  <c r="O15" i="65" l="1"/>
  <c r="D35" i="2" s="1"/>
  <c r="N88" i="57" l="1"/>
  <c r="N89"/>
  <c r="M86"/>
  <c r="M87"/>
  <c r="M88"/>
  <c r="M89"/>
  <c r="K87"/>
  <c r="K88"/>
  <c r="K89"/>
  <c r="L86"/>
  <c r="G87"/>
  <c r="J87" s="1"/>
  <c r="G88"/>
  <c r="L88" s="1"/>
  <c r="N87"/>
  <c r="N107"/>
  <c r="N108"/>
  <c r="N110"/>
  <c r="N111"/>
  <c r="M107"/>
  <c r="M108"/>
  <c r="M110"/>
  <c r="M111"/>
  <c r="L107"/>
  <c r="O107" s="1"/>
  <c r="L108"/>
  <c r="O108" s="1"/>
  <c r="L110"/>
  <c r="O110" s="1"/>
  <c r="K107"/>
  <c r="K108"/>
  <c r="K110"/>
  <c r="K111"/>
  <c r="J107"/>
  <c r="J108"/>
  <c r="J110"/>
  <c r="G111"/>
  <c r="L111" s="1"/>
  <c r="O111" l="1"/>
  <c r="J86"/>
  <c r="L87"/>
  <c r="O87" s="1"/>
  <c r="J111"/>
  <c r="O88"/>
  <c r="J88"/>
  <c r="M85"/>
  <c r="K86"/>
  <c r="N86"/>
  <c r="O86" s="1"/>
  <c r="K85"/>
  <c r="N85"/>
  <c r="K84"/>
  <c r="M84"/>
  <c r="N84"/>
  <c r="K83"/>
  <c r="N83"/>
  <c r="K82"/>
  <c r="N82"/>
  <c r="K81"/>
  <c r="N81"/>
  <c r="G79"/>
  <c r="L79" s="1"/>
  <c r="G80"/>
  <c r="J80" s="1"/>
  <c r="J81"/>
  <c r="J82"/>
  <c r="G83"/>
  <c r="L83" s="1"/>
  <c r="G84"/>
  <c r="J84" s="1"/>
  <c r="L85"/>
  <c r="G89"/>
  <c r="M79"/>
  <c r="M80"/>
  <c r="M81"/>
  <c r="M82"/>
  <c r="M83"/>
  <c r="L80"/>
  <c r="K80"/>
  <c r="N80"/>
  <c r="K79"/>
  <c r="N79"/>
  <c r="N74"/>
  <c r="N75"/>
  <c r="N76"/>
  <c r="N77"/>
  <c r="N78"/>
  <c r="M74"/>
  <c r="M75"/>
  <c r="M76"/>
  <c r="M77"/>
  <c r="M78"/>
  <c r="K74"/>
  <c r="K75"/>
  <c r="K76"/>
  <c r="K77"/>
  <c r="K78"/>
  <c r="G74"/>
  <c r="L74" s="1"/>
  <c r="G75"/>
  <c r="L75" s="1"/>
  <c r="G76"/>
  <c r="L76" s="1"/>
  <c r="G77"/>
  <c r="L77" s="1"/>
  <c r="G78"/>
  <c r="L78" s="1"/>
  <c r="N106"/>
  <c r="M106"/>
  <c r="G106"/>
  <c r="L106" s="1"/>
  <c r="K106"/>
  <c r="N60"/>
  <c r="N61"/>
  <c r="N62"/>
  <c r="N63"/>
  <c r="M60"/>
  <c r="M61"/>
  <c r="M62"/>
  <c r="M63"/>
  <c r="K60"/>
  <c r="K61"/>
  <c r="K62"/>
  <c r="K63"/>
  <c r="G60"/>
  <c r="L60" s="1"/>
  <c r="O60" s="1"/>
  <c r="L61"/>
  <c r="J62"/>
  <c r="G63"/>
  <c r="L63" s="1"/>
  <c r="N57"/>
  <c r="N58"/>
  <c r="N59"/>
  <c r="M57"/>
  <c r="M58"/>
  <c r="M59"/>
  <c r="K57"/>
  <c r="K58"/>
  <c r="K59"/>
  <c r="G56"/>
  <c r="L56" s="1"/>
  <c r="G57"/>
  <c r="L57" s="1"/>
  <c r="G58"/>
  <c r="L58" s="1"/>
  <c r="G59"/>
  <c r="L59" s="1"/>
  <c r="K56"/>
  <c r="M56"/>
  <c r="N56"/>
  <c r="N50"/>
  <c r="N51"/>
  <c r="N52"/>
  <c r="N53"/>
  <c r="N54"/>
  <c r="M50"/>
  <c r="M51"/>
  <c r="M52"/>
  <c r="M53"/>
  <c r="M54"/>
  <c r="K50"/>
  <c r="K51"/>
  <c r="K52"/>
  <c r="K53"/>
  <c r="K54"/>
  <c r="L50"/>
  <c r="G51"/>
  <c r="L51" s="1"/>
  <c r="G52"/>
  <c r="L52" s="1"/>
  <c r="G53"/>
  <c r="L53" s="1"/>
  <c r="G54"/>
  <c r="L54" s="1"/>
  <c r="N45"/>
  <c r="N46"/>
  <c r="N47"/>
  <c r="N48"/>
  <c r="N49"/>
  <c r="M45"/>
  <c r="M46"/>
  <c r="M47"/>
  <c r="M48"/>
  <c r="M49"/>
  <c r="K45"/>
  <c r="K46"/>
  <c r="K47"/>
  <c r="K48"/>
  <c r="K49"/>
  <c r="L45"/>
  <c r="L46"/>
  <c r="G47"/>
  <c r="L47" s="1"/>
  <c r="G48"/>
  <c r="J48" s="1"/>
  <c r="L49"/>
  <c r="N42"/>
  <c r="N43"/>
  <c r="N44"/>
  <c r="M42"/>
  <c r="M43"/>
  <c r="M44"/>
  <c r="K42"/>
  <c r="K43"/>
  <c r="K44"/>
  <c r="L42"/>
  <c r="G43"/>
  <c r="L43" s="1"/>
  <c r="G44"/>
  <c r="J44" s="1"/>
  <c r="N38"/>
  <c r="N39"/>
  <c r="N40"/>
  <c r="N41"/>
  <c r="N55"/>
  <c r="M38"/>
  <c r="M39"/>
  <c r="M40"/>
  <c r="M41"/>
  <c r="M55"/>
  <c r="K38"/>
  <c r="K39"/>
  <c r="K40"/>
  <c r="K41"/>
  <c r="K55"/>
  <c r="L38"/>
  <c r="G39"/>
  <c r="J39" s="1"/>
  <c r="L40"/>
  <c r="L41"/>
  <c r="G55"/>
  <c r="L55" s="1"/>
  <c r="N33"/>
  <c r="M33"/>
  <c r="K33"/>
  <c r="G33"/>
  <c r="L33" s="1"/>
  <c r="N30"/>
  <c r="N31"/>
  <c r="M30"/>
  <c r="M31"/>
  <c r="K30"/>
  <c r="K31"/>
  <c r="G30"/>
  <c r="L30" s="1"/>
  <c r="G31"/>
  <c r="L31" s="1"/>
  <c r="O77" l="1"/>
  <c r="O75"/>
  <c r="O40"/>
  <c r="O38"/>
  <c r="O78"/>
  <c r="O76"/>
  <c r="O74"/>
  <c r="J79"/>
  <c r="J75"/>
  <c r="J77"/>
  <c r="L82"/>
  <c r="O82" s="1"/>
  <c r="L84"/>
  <c r="O84" s="1"/>
  <c r="J85"/>
  <c r="J78"/>
  <c r="J76"/>
  <c r="J74"/>
  <c r="O80"/>
  <c r="J83"/>
  <c r="L89"/>
  <c r="O89" s="1"/>
  <c r="J89"/>
  <c r="O85"/>
  <c r="O83"/>
  <c r="L81"/>
  <c r="O81" s="1"/>
  <c r="O79"/>
  <c r="J106"/>
  <c r="O106"/>
  <c r="O63"/>
  <c r="J63"/>
  <c r="J60"/>
  <c r="L62"/>
  <c r="O62" s="1"/>
  <c r="J61"/>
  <c r="O61"/>
  <c r="O46"/>
  <c r="O59"/>
  <c r="O47"/>
  <c r="J59"/>
  <c r="O56"/>
  <c r="O58"/>
  <c r="J57"/>
  <c r="O57"/>
  <c r="J58"/>
  <c r="J56"/>
  <c r="O51"/>
  <c r="J51"/>
  <c r="J53"/>
  <c r="J54"/>
  <c r="J52"/>
  <c r="J50"/>
  <c r="O53"/>
  <c r="O52"/>
  <c r="O54"/>
  <c r="O49"/>
  <c r="O50"/>
  <c r="J46"/>
  <c r="L48"/>
  <c r="O48" s="1"/>
  <c r="O45"/>
  <c r="O55"/>
  <c r="O41"/>
  <c r="J55"/>
  <c r="L39"/>
  <c r="O39" s="1"/>
  <c r="J31"/>
  <c r="O33"/>
  <c r="J40"/>
  <c r="J38"/>
  <c r="J42"/>
  <c r="L44"/>
  <c r="O44" s="1"/>
  <c r="O42"/>
  <c r="O31"/>
  <c r="J30"/>
  <c r="O30"/>
  <c r="J33"/>
  <c r="J49"/>
  <c r="J47"/>
  <c r="J45"/>
  <c r="J43"/>
  <c r="O43"/>
  <c r="J41"/>
  <c r="N17"/>
  <c r="N18"/>
  <c r="M17"/>
  <c r="M18"/>
  <c r="L17"/>
  <c r="L18"/>
  <c r="K17"/>
  <c r="K18"/>
  <c r="J17"/>
  <c r="J18"/>
  <c r="O18" l="1"/>
  <c r="O17"/>
  <c r="N13"/>
  <c r="M13"/>
  <c r="G13"/>
  <c r="L13" s="1"/>
  <c r="K13"/>
  <c r="N117"/>
  <c r="M117"/>
  <c r="K117"/>
  <c r="G117"/>
  <c r="L117" s="1"/>
  <c r="N115"/>
  <c r="M115"/>
  <c r="K115"/>
  <c r="G115"/>
  <c r="L115" s="1"/>
  <c r="N114"/>
  <c r="M114"/>
  <c r="K114"/>
  <c r="G114"/>
  <c r="L114" s="1"/>
  <c r="N105"/>
  <c r="M105"/>
  <c r="K105"/>
  <c r="G105"/>
  <c r="L105" s="1"/>
  <c r="N104"/>
  <c r="M104"/>
  <c r="K104"/>
  <c r="G104"/>
  <c r="L104" s="1"/>
  <c r="N98"/>
  <c r="M98"/>
  <c r="L98"/>
  <c r="K98"/>
  <c r="J98"/>
  <c r="N97"/>
  <c r="M97"/>
  <c r="L97"/>
  <c r="K97"/>
  <c r="J97"/>
  <c r="N96"/>
  <c r="M96"/>
  <c r="L96"/>
  <c r="K96"/>
  <c r="J96"/>
  <c r="N95"/>
  <c r="M95"/>
  <c r="L95"/>
  <c r="K95"/>
  <c r="J95"/>
  <c r="N73"/>
  <c r="M73"/>
  <c r="K73"/>
  <c r="G73"/>
  <c r="L73" s="1"/>
  <c r="N37"/>
  <c r="M37"/>
  <c r="K37"/>
  <c r="L37"/>
  <c r="N34"/>
  <c r="M34"/>
  <c r="K34"/>
  <c r="G34"/>
  <c r="L34" s="1"/>
  <c r="N32"/>
  <c r="M32"/>
  <c r="K32"/>
  <c r="G32"/>
  <c r="L32" s="1"/>
  <c r="N29"/>
  <c r="M29"/>
  <c r="K29"/>
  <c r="G29"/>
  <c r="L29" s="1"/>
  <c r="N28"/>
  <c r="M28"/>
  <c r="K28"/>
  <c r="G28"/>
  <c r="L28" s="1"/>
  <c r="N27"/>
  <c r="M27"/>
  <c r="K27"/>
  <c r="G27"/>
  <c r="L27" s="1"/>
  <c r="N26"/>
  <c r="M26"/>
  <c r="K26"/>
  <c r="G26"/>
  <c r="L26" s="1"/>
  <c r="N25"/>
  <c r="M25"/>
  <c r="K25"/>
  <c r="G25"/>
  <c r="L25" s="1"/>
  <c r="N24"/>
  <c r="M24"/>
  <c r="K24"/>
  <c r="G24"/>
  <c r="L24" s="1"/>
  <c r="N23"/>
  <c r="M23"/>
  <c r="K23"/>
  <c r="G23"/>
  <c r="L23" s="1"/>
  <c r="N22"/>
  <c r="M22"/>
  <c r="K22"/>
  <c r="G22"/>
  <c r="L22" s="1"/>
  <c r="N21"/>
  <c r="M21"/>
  <c r="K21"/>
  <c r="G21"/>
  <c r="L21" s="1"/>
  <c r="N20"/>
  <c r="M20"/>
  <c r="K20"/>
  <c r="G20"/>
  <c r="L20" s="1"/>
  <c r="N16"/>
  <c r="M16"/>
  <c r="L16"/>
  <c r="K16"/>
  <c r="J16"/>
  <c r="N15"/>
  <c r="M15"/>
  <c r="K15"/>
  <c r="G15"/>
  <c r="L15" s="1"/>
  <c r="N12"/>
  <c r="M12"/>
  <c r="K12"/>
  <c r="G12"/>
  <c r="L12" s="1"/>
  <c r="O114" l="1"/>
  <c r="O117"/>
  <c r="O105"/>
  <c r="J105"/>
  <c r="J114"/>
  <c r="J117"/>
  <c r="O73"/>
  <c r="O97"/>
  <c r="J13"/>
  <c r="O13"/>
  <c r="O12"/>
  <c r="O15"/>
  <c r="J15"/>
  <c r="O20"/>
  <c r="O21"/>
  <c r="O22"/>
  <c r="O23"/>
  <c r="O24"/>
  <c r="O25"/>
  <c r="O26"/>
  <c r="O27"/>
  <c r="O28"/>
  <c r="O29"/>
  <c r="O32"/>
  <c r="O34"/>
  <c r="O16"/>
  <c r="J20"/>
  <c r="J22"/>
  <c r="J24"/>
  <c r="J26"/>
  <c r="J27"/>
  <c r="J29"/>
  <c r="O37"/>
  <c r="O95"/>
  <c r="O96"/>
  <c r="O98"/>
  <c r="O104"/>
  <c r="O115"/>
  <c r="J12"/>
  <c r="J21"/>
  <c r="J23"/>
  <c r="J25"/>
  <c r="J28"/>
  <c r="J32"/>
  <c r="J34"/>
  <c r="J37"/>
  <c r="J73"/>
  <c r="J104"/>
  <c r="J115"/>
  <c r="M118" l="1"/>
  <c r="K118"/>
  <c r="K120" s="1"/>
  <c r="H31" i="2" s="1"/>
  <c r="N118" i="57"/>
  <c r="N120" s="1"/>
  <c r="G31" i="2" s="1"/>
  <c r="L118" i="57"/>
  <c r="L120" l="1"/>
  <c r="E31" i="2" s="1"/>
  <c r="O118" i="57"/>
  <c r="O120" l="1"/>
  <c r="D31" i="2" s="1"/>
  <c r="M120" i="57"/>
  <c r="F31" i="2" s="1"/>
  <c r="N20" i="55" l="1"/>
  <c r="N21"/>
  <c r="M21"/>
  <c r="K21"/>
  <c r="G21"/>
  <c r="L21" s="1"/>
  <c r="M20"/>
  <c r="K20"/>
  <c r="G20"/>
  <c r="L20" s="1"/>
  <c r="N19"/>
  <c r="M19"/>
  <c r="K19"/>
  <c r="G19"/>
  <c r="L19" s="1"/>
  <c r="N18"/>
  <c r="M18"/>
  <c r="K18"/>
  <c r="G18"/>
  <c r="L18" s="1"/>
  <c r="N17"/>
  <c r="M17"/>
  <c r="K17"/>
  <c r="G17"/>
  <c r="L17" s="1"/>
  <c r="N16"/>
  <c r="M16"/>
  <c r="K16"/>
  <c r="G16"/>
  <c r="L16" s="1"/>
  <c r="N15"/>
  <c r="M15"/>
  <c r="K15"/>
  <c r="G15"/>
  <c r="L15" s="1"/>
  <c r="N14"/>
  <c r="M14"/>
  <c r="K14"/>
  <c r="G14"/>
  <c r="L14" s="1"/>
  <c r="N13"/>
  <c r="M13"/>
  <c r="K13"/>
  <c r="G13"/>
  <c r="L13" s="1"/>
  <c r="N12"/>
  <c r="M12"/>
  <c r="M22" s="1"/>
  <c r="K12"/>
  <c r="G12"/>
  <c r="L12" s="1"/>
  <c r="N22" l="1"/>
  <c r="N24" s="1"/>
  <c r="G25" i="2" s="1"/>
  <c r="O14" i="55"/>
  <c r="O15"/>
  <c r="O16"/>
  <c r="O17"/>
  <c r="O18"/>
  <c r="O20"/>
  <c r="O21"/>
  <c r="O19"/>
  <c r="K22"/>
  <c r="K24" s="1"/>
  <c r="H25" i="2" s="1"/>
  <c r="J14" i="55"/>
  <c r="J16"/>
  <c r="J18"/>
  <c r="J20"/>
  <c r="O12"/>
  <c r="O13"/>
  <c r="J12"/>
  <c r="L22"/>
  <c r="L24" s="1"/>
  <c r="E25" i="2" s="1"/>
  <c r="J13" i="55"/>
  <c r="J15"/>
  <c r="J17"/>
  <c r="J19"/>
  <c r="J21"/>
  <c r="G12" i="49"/>
  <c r="L12" s="1"/>
  <c r="G14"/>
  <c r="L14" s="1"/>
  <c r="M12"/>
  <c r="M14"/>
  <c r="N12"/>
  <c r="N14"/>
  <c r="G13" i="50"/>
  <c r="L13" s="1"/>
  <c r="G15"/>
  <c r="L15" s="1"/>
  <c r="M13"/>
  <c r="M15"/>
  <c r="N13"/>
  <c r="N15"/>
  <c r="N15" i="49" l="1"/>
  <c r="O22" i="55"/>
  <c r="O24" s="1"/>
  <c r="D25" i="2" s="1"/>
  <c r="M24" i="55"/>
  <c r="F25" i="2" s="1"/>
  <c r="M15" i="49"/>
  <c r="M16" i="50"/>
  <c r="N16"/>
  <c r="L16"/>
  <c r="L15" i="49"/>
  <c r="O15" l="1"/>
  <c r="O17" s="1"/>
  <c r="D29" i="2" s="1"/>
  <c r="L17" i="49"/>
  <c r="E29" i="2" s="1"/>
  <c r="O16" i="50"/>
  <c r="O18" s="1"/>
  <c r="D30" i="2" s="1"/>
  <c r="L18" i="50"/>
  <c r="E30" i="2" s="1"/>
  <c r="K12" i="49"/>
  <c r="K14"/>
  <c r="K13" i="50"/>
  <c r="K15"/>
  <c r="N17" i="49"/>
  <c r="G29" i="2" s="1"/>
  <c r="N18" i="50"/>
  <c r="G30" i="2" s="1"/>
  <c r="M17" i="49"/>
  <c r="F29" i="2" s="1"/>
  <c r="M18" i="50"/>
  <c r="F30" i="2" s="1"/>
  <c r="O15" i="50"/>
  <c r="J15"/>
  <c r="O13"/>
  <c r="J13"/>
  <c r="O14" i="49"/>
  <c r="J14"/>
  <c r="O12"/>
  <c r="J12"/>
  <c r="K15" l="1"/>
  <c r="K17" s="1"/>
  <c r="H29" i="2" s="1"/>
  <c r="K16" i="50"/>
  <c r="K18" s="1"/>
  <c r="H30" i="2" s="1"/>
  <c r="N38" i="17"/>
  <c r="M38"/>
  <c r="G38"/>
  <c r="L38" s="1"/>
  <c r="K38"/>
  <c r="N31" i="16"/>
  <c r="M31"/>
  <c r="G31"/>
  <c r="L31" s="1"/>
  <c r="O31" s="1"/>
  <c r="K31"/>
  <c r="J38" i="17" l="1"/>
  <c r="O38"/>
  <c r="J31" i="16"/>
  <c r="N68" i="5"/>
  <c r="M68"/>
  <c r="K68"/>
  <c r="G68"/>
  <c r="L68" s="1"/>
  <c r="N66"/>
  <c r="M66"/>
  <c r="K66"/>
  <c r="G66"/>
  <c r="L66" s="1"/>
  <c r="N65"/>
  <c r="M65"/>
  <c r="K65"/>
  <c r="G65"/>
  <c r="L65" s="1"/>
  <c r="N64"/>
  <c r="M64"/>
  <c r="K64"/>
  <c r="G64"/>
  <c r="L64" s="1"/>
  <c r="N63"/>
  <c r="M63"/>
  <c r="K63"/>
  <c r="G63"/>
  <c r="L63" s="1"/>
  <c r="N62"/>
  <c r="M62"/>
  <c r="K62"/>
  <c r="G62"/>
  <c r="L62" s="1"/>
  <c r="N61"/>
  <c r="M61"/>
  <c r="K61"/>
  <c r="G61"/>
  <c r="L61" s="1"/>
  <c r="N59"/>
  <c r="M59"/>
  <c r="K59"/>
  <c r="G59"/>
  <c r="L59" s="1"/>
  <c r="N58"/>
  <c r="M58"/>
  <c r="K58"/>
  <c r="G58"/>
  <c r="L58" s="1"/>
  <c r="N56"/>
  <c r="M56"/>
  <c r="K56"/>
  <c r="G56"/>
  <c r="L56" s="1"/>
  <c r="N55"/>
  <c r="M55"/>
  <c r="K55"/>
  <c r="G55"/>
  <c r="L55" s="1"/>
  <c r="N53"/>
  <c r="M53"/>
  <c r="K53"/>
  <c r="G53"/>
  <c r="L53" s="1"/>
  <c r="N52"/>
  <c r="M52"/>
  <c r="K52"/>
  <c r="G52"/>
  <c r="L52" s="1"/>
  <c r="N51"/>
  <c r="M51"/>
  <c r="K51"/>
  <c r="G51"/>
  <c r="L51" s="1"/>
  <c r="N48"/>
  <c r="M48"/>
  <c r="K48"/>
  <c r="G48"/>
  <c r="L48" s="1"/>
  <c r="N47"/>
  <c r="M47"/>
  <c r="K47"/>
  <c r="G47"/>
  <c r="L47" s="1"/>
  <c r="N46"/>
  <c r="M46"/>
  <c r="K46"/>
  <c r="G46"/>
  <c r="L46" s="1"/>
  <c r="N45"/>
  <c r="M45"/>
  <c r="K45"/>
  <c r="G45"/>
  <c r="L45" s="1"/>
  <c r="N44"/>
  <c r="M44"/>
  <c r="K44"/>
  <c r="G44"/>
  <c r="N43"/>
  <c r="M43"/>
  <c r="K43"/>
  <c r="G43"/>
  <c r="L43" s="1"/>
  <c r="N41"/>
  <c r="M41"/>
  <c r="K41"/>
  <c r="G41"/>
  <c r="N40"/>
  <c r="M40"/>
  <c r="K40"/>
  <c r="G40"/>
  <c r="L40" s="1"/>
  <c r="N39"/>
  <c r="M39"/>
  <c r="K39"/>
  <c r="G39"/>
  <c r="N38"/>
  <c r="M38"/>
  <c r="K38"/>
  <c r="G38"/>
  <c r="L38" s="1"/>
  <c r="N37"/>
  <c r="M37"/>
  <c r="K37"/>
  <c r="G37"/>
  <c r="N36"/>
  <c r="M36"/>
  <c r="K36"/>
  <c r="G36"/>
  <c r="N35"/>
  <c r="M35"/>
  <c r="K35"/>
  <c r="G35"/>
  <c r="L35" s="1"/>
  <c r="N34"/>
  <c r="M34"/>
  <c r="K34"/>
  <c r="G34"/>
  <c r="N33"/>
  <c r="M33"/>
  <c r="K33"/>
  <c r="G33"/>
  <c r="L33" s="1"/>
  <c r="N32"/>
  <c r="M32"/>
  <c r="K32"/>
  <c r="G32"/>
  <c r="N31"/>
  <c r="M31"/>
  <c r="K31"/>
  <c r="G31"/>
  <c r="L31" s="1"/>
  <c r="N30"/>
  <c r="M30"/>
  <c r="K30"/>
  <c r="G30"/>
  <c r="L30" s="1"/>
  <c r="N29"/>
  <c r="M29"/>
  <c r="K29"/>
  <c r="G29"/>
  <c r="L29" s="1"/>
  <c r="N28"/>
  <c r="M28"/>
  <c r="K28"/>
  <c r="G28"/>
  <c r="L28" s="1"/>
  <c r="N27"/>
  <c r="M27"/>
  <c r="K27"/>
  <c r="G27"/>
  <c r="L27" s="1"/>
  <c r="N26"/>
  <c r="M26"/>
  <c r="K26"/>
  <c r="G26"/>
  <c r="L26" s="1"/>
  <c r="N25"/>
  <c r="M25"/>
  <c r="K25"/>
  <c r="G25"/>
  <c r="L25" s="1"/>
  <c r="N24"/>
  <c r="M24"/>
  <c r="K24"/>
  <c r="G24"/>
  <c r="L24" s="1"/>
  <c r="N23"/>
  <c r="M23"/>
  <c r="K23"/>
  <c r="G23"/>
  <c r="L23" s="1"/>
  <c r="N22"/>
  <c r="M22"/>
  <c r="K22"/>
  <c r="G22"/>
  <c r="L22" s="1"/>
  <c r="N21"/>
  <c r="M21"/>
  <c r="K21"/>
  <c r="G21"/>
  <c r="L21" s="1"/>
  <c r="N20"/>
  <c r="M20"/>
  <c r="K20"/>
  <c r="G20"/>
  <c r="L20" s="1"/>
  <c r="N19"/>
  <c r="M19"/>
  <c r="K19"/>
  <c r="G19"/>
  <c r="L19" s="1"/>
  <c r="N18"/>
  <c r="M18"/>
  <c r="K18"/>
  <c r="G18"/>
  <c r="L18" s="1"/>
  <c r="N17"/>
  <c r="M17"/>
  <c r="K17"/>
  <c r="G17"/>
  <c r="L17" s="1"/>
  <c r="N16"/>
  <c r="M16"/>
  <c r="K16"/>
  <c r="G16"/>
  <c r="L16" s="1"/>
  <c r="N15"/>
  <c r="M15"/>
  <c r="K15"/>
  <c r="G15"/>
  <c r="L15" s="1"/>
  <c r="N14"/>
  <c r="M14"/>
  <c r="K14"/>
  <c r="G14"/>
  <c r="L14" s="1"/>
  <c r="N13"/>
  <c r="M13"/>
  <c r="K13"/>
  <c r="G13"/>
  <c r="L13" s="1"/>
  <c r="N69"/>
  <c r="N71" s="1"/>
  <c r="G28" i="2" s="1"/>
  <c r="N72" i="12"/>
  <c r="M72"/>
  <c r="K72"/>
  <c r="G72"/>
  <c r="L72" s="1"/>
  <c r="N71"/>
  <c r="M71"/>
  <c r="K71"/>
  <c r="G71"/>
  <c r="L71" s="1"/>
  <c r="N70"/>
  <c r="M70"/>
  <c r="K70"/>
  <c r="G70"/>
  <c r="L70" s="1"/>
  <c r="N69"/>
  <c r="M69"/>
  <c r="K69"/>
  <c r="G69"/>
  <c r="L69" s="1"/>
  <c r="N68"/>
  <c r="M68"/>
  <c r="K68"/>
  <c r="G68"/>
  <c r="L68" s="1"/>
  <c r="N67"/>
  <c r="M67"/>
  <c r="K67"/>
  <c r="G67"/>
  <c r="L67" s="1"/>
  <c r="N66"/>
  <c r="M66"/>
  <c r="K66"/>
  <c r="G66"/>
  <c r="L66" s="1"/>
  <c r="N65"/>
  <c r="M65"/>
  <c r="K65"/>
  <c r="G65"/>
  <c r="L65" s="1"/>
  <c r="N63"/>
  <c r="M63"/>
  <c r="K63"/>
  <c r="G63"/>
  <c r="L63" s="1"/>
  <c r="N62"/>
  <c r="M62"/>
  <c r="K62"/>
  <c r="G62"/>
  <c r="L62" s="1"/>
  <c r="N61"/>
  <c r="M61"/>
  <c r="K61"/>
  <c r="G61"/>
  <c r="L61" s="1"/>
  <c r="N60"/>
  <c r="M60"/>
  <c r="K60"/>
  <c r="G60"/>
  <c r="L60" s="1"/>
  <c r="N59"/>
  <c r="M59"/>
  <c r="K59"/>
  <c r="G59"/>
  <c r="L59" s="1"/>
  <c r="N58"/>
  <c r="M58"/>
  <c r="K58"/>
  <c r="G58"/>
  <c r="L58" s="1"/>
  <c r="N57"/>
  <c r="M57"/>
  <c r="K57"/>
  <c r="G57"/>
  <c r="L57" s="1"/>
  <c r="N56"/>
  <c r="M56"/>
  <c r="K56"/>
  <c r="G56"/>
  <c r="L56" s="1"/>
  <c r="N53"/>
  <c r="M53"/>
  <c r="K53"/>
  <c r="G53"/>
  <c r="L53" s="1"/>
  <c r="N52"/>
  <c r="M52"/>
  <c r="K52"/>
  <c r="G52"/>
  <c r="L52" s="1"/>
  <c r="N51"/>
  <c r="M51"/>
  <c r="K51"/>
  <c r="G51"/>
  <c r="L51" s="1"/>
  <c r="N50"/>
  <c r="M50"/>
  <c r="K50"/>
  <c r="G50"/>
  <c r="L50" s="1"/>
  <c r="N49"/>
  <c r="M49"/>
  <c r="K49"/>
  <c r="G49"/>
  <c r="L49" s="1"/>
  <c r="N48"/>
  <c r="M48"/>
  <c r="K48"/>
  <c r="G48"/>
  <c r="L48" s="1"/>
  <c r="N47"/>
  <c r="M47"/>
  <c r="K47"/>
  <c r="G47"/>
  <c r="L47" s="1"/>
  <c r="N46"/>
  <c r="M46"/>
  <c r="K46"/>
  <c r="G46"/>
  <c r="L46" s="1"/>
  <c r="N45"/>
  <c r="M45"/>
  <c r="K45"/>
  <c r="G45"/>
  <c r="L45" s="1"/>
  <c r="N44"/>
  <c r="M44"/>
  <c r="K44"/>
  <c r="G44"/>
  <c r="L44" s="1"/>
  <c r="N43"/>
  <c r="M43"/>
  <c r="K43"/>
  <c r="G43"/>
  <c r="L43" s="1"/>
  <c r="N41"/>
  <c r="M41"/>
  <c r="K41"/>
  <c r="G41"/>
  <c r="L41" s="1"/>
  <c r="N40"/>
  <c r="M40"/>
  <c r="K40"/>
  <c r="G40"/>
  <c r="L40" s="1"/>
  <c r="N39"/>
  <c r="M39"/>
  <c r="K39"/>
  <c r="G39"/>
  <c r="L39" s="1"/>
  <c r="N38"/>
  <c r="M38"/>
  <c r="K38"/>
  <c r="G38"/>
  <c r="L38" s="1"/>
  <c r="N37"/>
  <c r="M37"/>
  <c r="K37"/>
  <c r="G37"/>
  <c r="L37" s="1"/>
  <c r="N36"/>
  <c r="M36"/>
  <c r="K36"/>
  <c r="G36"/>
  <c r="L36" s="1"/>
  <c r="N35"/>
  <c r="M35"/>
  <c r="K35"/>
  <c r="G35"/>
  <c r="L35" s="1"/>
  <c r="N34"/>
  <c r="M34"/>
  <c r="K34"/>
  <c r="G34"/>
  <c r="L34" s="1"/>
  <c r="N33"/>
  <c r="M33"/>
  <c r="K33"/>
  <c r="G33"/>
  <c r="L33" s="1"/>
  <c r="N32"/>
  <c r="M32"/>
  <c r="K32"/>
  <c r="G32"/>
  <c r="L32" s="1"/>
  <c r="N30"/>
  <c r="M30"/>
  <c r="K30"/>
  <c r="G30"/>
  <c r="L30" s="1"/>
  <c r="N29"/>
  <c r="M29"/>
  <c r="K29"/>
  <c r="G29"/>
  <c r="L29" s="1"/>
  <c r="N28"/>
  <c r="M28"/>
  <c r="K28"/>
  <c r="G28"/>
  <c r="L28" s="1"/>
  <c r="N27"/>
  <c r="M27"/>
  <c r="K27"/>
  <c r="G27"/>
  <c r="L27" s="1"/>
  <c r="N26"/>
  <c r="M26"/>
  <c r="K26"/>
  <c r="G26"/>
  <c r="L26" s="1"/>
  <c r="N25"/>
  <c r="M25"/>
  <c r="K25"/>
  <c r="G25"/>
  <c r="L25" s="1"/>
  <c r="N24"/>
  <c r="M24"/>
  <c r="K24"/>
  <c r="G24"/>
  <c r="L24" s="1"/>
  <c r="N23"/>
  <c r="M23"/>
  <c r="K23"/>
  <c r="G23"/>
  <c r="L23" s="1"/>
  <c r="N21"/>
  <c r="M21"/>
  <c r="K21"/>
  <c r="G21"/>
  <c r="L21" s="1"/>
  <c r="N20"/>
  <c r="M20"/>
  <c r="K20"/>
  <c r="G20"/>
  <c r="L20" s="1"/>
  <c r="N19"/>
  <c r="M19"/>
  <c r="K19"/>
  <c r="G19"/>
  <c r="L19" s="1"/>
  <c r="N18"/>
  <c r="M18"/>
  <c r="K18"/>
  <c r="G18"/>
  <c r="L18" s="1"/>
  <c r="N17"/>
  <c r="M17"/>
  <c r="K17"/>
  <c r="G17"/>
  <c r="L17" s="1"/>
  <c r="N16"/>
  <c r="M16"/>
  <c r="K16"/>
  <c r="G16"/>
  <c r="L16" s="1"/>
  <c r="N15"/>
  <c r="M15"/>
  <c r="K15"/>
  <c r="G15"/>
  <c r="L15" s="1"/>
  <c r="N14"/>
  <c r="M14"/>
  <c r="K14"/>
  <c r="G14"/>
  <c r="L14" s="1"/>
  <c r="N13"/>
  <c r="N73" s="1"/>
  <c r="N75" s="1"/>
  <c r="G27" i="2" s="1"/>
  <c r="M13" i="12"/>
  <c r="K13"/>
  <c r="G13"/>
  <c r="L13" s="1"/>
  <c r="N48" i="11"/>
  <c r="M48"/>
  <c r="K48"/>
  <c r="G48"/>
  <c r="L48" s="1"/>
  <c r="N47"/>
  <c r="M47"/>
  <c r="K47"/>
  <c r="G47"/>
  <c r="L47" s="1"/>
  <c r="N46"/>
  <c r="M46"/>
  <c r="K46"/>
  <c r="G46"/>
  <c r="L46" s="1"/>
  <c r="N45"/>
  <c r="M45"/>
  <c r="K45"/>
  <c r="G45"/>
  <c r="L45" s="1"/>
  <c r="N44"/>
  <c r="M44"/>
  <c r="K44"/>
  <c r="L44"/>
  <c r="N43"/>
  <c r="M43"/>
  <c r="K43"/>
  <c r="L43"/>
  <c r="N42"/>
  <c r="M42"/>
  <c r="K42"/>
  <c r="G42"/>
  <c r="L42" s="1"/>
  <c r="N41"/>
  <c r="M41"/>
  <c r="K41"/>
  <c r="G41"/>
  <c r="L41" s="1"/>
  <c r="N40"/>
  <c r="M40"/>
  <c r="K40"/>
  <c r="G40"/>
  <c r="L40" s="1"/>
  <c r="N39"/>
  <c r="M39"/>
  <c r="K39"/>
  <c r="L39"/>
  <c r="N38"/>
  <c r="M38"/>
  <c r="K38"/>
  <c r="L38"/>
  <c r="N37"/>
  <c r="M37"/>
  <c r="K37"/>
  <c r="G37"/>
  <c r="L37" s="1"/>
  <c r="N36"/>
  <c r="M36"/>
  <c r="K36"/>
  <c r="G36"/>
  <c r="L36" s="1"/>
  <c r="N35"/>
  <c r="M35"/>
  <c r="K35"/>
  <c r="G35"/>
  <c r="L35" s="1"/>
  <c r="N34"/>
  <c r="M34"/>
  <c r="K34"/>
  <c r="G34"/>
  <c r="L34" s="1"/>
  <c r="N33"/>
  <c r="M33"/>
  <c r="K33"/>
  <c r="G33"/>
  <c r="L33" s="1"/>
  <c r="N32"/>
  <c r="M32"/>
  <c r="K32"/>
  <c r="L32"/>
  <c r="N31"/>
  <c r="M31"/>
  <c r="K31"/>
  <c r="L31"/>
  <c r="N30"/>
  <c r="M30"/>
  <c r="K30"/>
  <c r="L30"/>
  <c r="N29"/>
  <c r="M29"/>
  <c r="K29"/>
  <c r="L29"/>
  <c r="N28"/>
  <c r="M28"/>
  <c r="K28"/>
  <c r="L28"/>
  <c r="N26"/>
  <c r="M26"/>
  <c r="K26"/>
  <c r="G26"/>
  <c r="L26" s="1"/>
  <c r="N25"/>
  <c r="M25"/>
  <c r="K25"/>
  <c r="G25"/>
  <c r="L25" s="1"/>
  <c r="N22"/>
  <c r="M22"/>
  <c r="K22"/>
  <c r="G22"/>
  <c r="L22" s="1"/>
  <c r="N21"/>
  <c r="M21"/>
  <c r="K21"/>
  <c r="G21"/>
  <c r="L21" s="1"/>
  <c r="N19"/>
  <c r="M19"/>
  <c r="K19"/>
  <c r="G19"/>
  <c r="L19" s="1"/>
  <c r="N18"/>
  <c r="M18"/>
  <c r="K18"/>
  <c r="G18"/>
  <c r="L18" s="1"/>
  <c r="N16"/>
  <c r="M16"/>
  <c r="K16"/>
  <c r="G16"/>
  <c r="L16" s="1"/>
  <c r="N14"/>
  <c r="M14"/>
  <c r="K14"/>
  <c r="G14"/>
  <c r="L14" s="1"/>
  <c r="N13"/>
  <c r="M13"/>
  <c r="K13"/>
  <c r="G13"/>
  <c r="L13" s="1"/>
  <c r="N49"/>
  <c r="N51" s="1"/>
  <c r="G26" i="2" s="1"/>
  <c r="N39" i="17"/>
  <c r="M39"/>
  <c r="K39"/>
  <c r="G39"/>
  <c r="L39" s="1"/>
  <c r="O39" s="1"/>
  <c r="N37"/>
  <c r="M37"/>
  <c r="K37"/>
  <c r="G37"/>
  <c r="L37" s="1"/>
  <c r="O37" s="1"/>
  <c r="N36"/>
  <c r="M36"/>
  <c r="K36"/>
  <c r="G36"/>
  <c r="L36" s="1"/>
  <c r="O36" s="1"/>
  <c r="N35"/>
  <c r="M35"/>
  <c r="K35"/>
  <c r="G35"/>
  <c r="L35" s="1"/>
  <c r="O35" s="1"/>
  <c r="N34"/>
  <c r="M34"/>
  <c r="K34"/>
  <c r="G34"/>
  <c r="L34" s="1"/>
  <c r="O34" s="1"/>
  <c r="N33"/>
  <c r="M33"/>
  <c r="K33"/>
  <c r="J33"/>
  <c r="G33"/>
  <c r="L33" s="1"/>
  <c r="N32"/>
  <c r="M32"/>
  <c r="K32"/>
  <c r="G32"/>
  <c r="L32" s="1"/>
  <c r="N31"/>
  <c r="M31"/>
  <c r="L31"/>
  <c r="O31" s="1"/>
  <c r="K31"/>
  <c r="J31"/>
  <c r="G31"/>
  <c r="N30"/>
  <c r="M30"/>
  <c r="K30"/>
  <c r="G30"/>
  <c r="L30" s="1"/>
  <c r="N29"/>
  <c r="M29"/>
  <c r="L29"/>
  <c r="O29" s="1"/>
  <c r="K29"/>
  <c r="J29"/>
  <c r="G29"/>
  <c r="N28"/>
  <c r="M28"/>
  <c r="K28"/>
  <c r="G28"/>
  <c r="L28" s="1"/>
  <c r="N27"/>
  <c r="M27"/>
  <c r="L27"/>
  <c r="O27" s="1"/>
  <c r="K27"/>
  <c r="J27"/>
  <c r="G27"/>
  <c r="N26"/>
  <c r="M26"/>
  <c r="K26"/>
  <c r="G26"/>
  <c r="L26" s="1"/>
  <c r="N25"/>
  <c r="M25"/>
  <c r="L25"/>
  <c r="O25" s="1"/>
  <c r="K25"/>
  <c r="J25"/>
  <c r="G25"/>
  <c r="N24"/>
  <c r="M24"/>
  <c r="K24"/>
  <c r="G24"/>
  <c r="L24" s="1"/>
  <c r="N23"/>
  <c r="M23"/>
  <c r="L23"/>
  <c r="O23" s="1"/>
  <c r="K23"/>
  <c r="J23"/>
  <c r="G23"/>
  <c r="N22"/>
  <c r="M22"/>
  <c r="K22"/>
  <c r="G22"/>
  <c r="L22" s="1"/>
  <c r="N21"/>
  <c r="M21"/>
  <c r="L21"/>
  <c r="O21" s="1"/>
  <c r="K21"/>
  <c r="J21"/>
  <c r="G21"/>
  <c r="N20"/>
  <c r="M20"/>
  <c r="K20"/>
  <c r="G20"/>
  <c r="L20" s="1"/>
  <c r="N19"/>
  <c r="M19"/>
  <c r="L19"/>
  <c r="O19" s="1"/>
  <c r="K19"/>
  <c r="J19"/>
  <c r="G19"/>
  <c r="N18"/>
  <c r="M18"/>
  <c r="K18"/>
  <c r="G18"/>
  <c r="L18" s="1"/>
  <c r="N17"/>
  <c r="M17"/>
  <c r="L17"/>
  <c r="O17" s="1"/>
  <c r="K17"/>
  <c r="J17"/>
  <c r="G17"/>
  <c r="N16"/>
  <c r="M16"/>
  <c r="K16"/>
  <c r="G16"/>
  <c r="L16" s="1"/>
  <c r="N15"/>
  <c r="M15"/>
  <c r="L15"/>
  <c r="O15" s="1"/>
  <c r="K15"/>
  <c r="J15"/>
  <c r="G15"/>
  <c r="N14"/>
  <c r="M14"/>
  <c r="K14"/>
  <c r="G14"/>
  <c r="L14" s="1"/>
  <c r="N13"/>
  <c r="M13"/>
  <c r="L13"/>
  <c r="O13" s="1"/>
  <c r="K13"/>
  <c r="J13"/>
  <c r="G13"/>
  <c r="N12"/>
  <c r="N40" s="1"/>
  <c r="N42" s="1"/>
  <c r="G24" i="2" s="1"/>
  <c r="M12" i="17"/>
  <c r="M40" s="1"/>
  <c r="K12"/>
  <c r="K40" s="1"/>
  <c r="K42" s="1"/>
  <c r="H24" i="2" s="1"/>
  <c r="G12" i="17"/>
  <c r="L12" s="1"/>
  <c r="N32" i="16"/>
  <c r="M32"/>
  <c r="L32"/>
  <c r="O32" s="1"/>
  <c r="K32"/>
  <c r="J32"/>
  <c r="G32"/>
  <c r="N30"/>
  <c r="M30"/>
  <c r="K30"/>
  <c r="G30"/>
  <c r="L30" s="1"/>
  <c r="N29"/>
  <c r="M29"/>
  <c r="L29"/>
  <c r="O29" s="1"/>
  <c r="K29"/>
  <c r="J29"/>
  <c r="G29"/>
  <c r="N28"/>
  <c r="M28"/>
  <c r="K28"/>
  <c r="G28"/>
  <c r="L28" s="1"/>
  <c r="N27"/>
  <c r="M27"/>
  <c r="L27"/>
  <c r="O27" s="1"/>
  <c r="K27"/>
  <c r="J27"/>
  <c r="G27"/>
  <c r="N26"/>
  <c r="M26"/>
  <c r="K26"/>
  <c r="G26"/>
  <c r="L26" s="1"/>
  <c r="N25"/>
  <c r="M25"/>
  <c r="L25"/>
  <c r="O25" s="1"/>
  <c r="K25"/>
  <c r="J25"/>
  <c r="G25"/>
  <c r="N24"/>
  <c r="M24"/>
  <c r="K24"/>
  <c r="G24"/>
  <c r="L24" s="1"/>
  <c r="N23"/>
  <c r="M23"/>
  <c r="L23"/>
  <c r="O23" s="1"/>
  <c r="K23"/>
  <c r="J23"/>
  <c r="G23"/>
  <c r="N22"/>
  <c r="M22"/>
  <c r="K22"/>
  <c r="G22"/>
  <c r="L22" s="1"/>
  <c r="N21"/>
  <c r="M21"/>
  <c r="L21"/>
  <c r="O21" s="1"/>
  <c r="K21"/>
  <c r="J21"/>
  <c r="G21"/>
  <c r="N20"/>
  <c r="M20"/>
  <c r="K20"/>
  <c r="G20"/>
  <c r="L20" s="1"/>
  <c r="N19"/>
  <c r="M19"/>
  <c r="L19"/>
  <c r="O19" s="1"/>
  <c r="K19"/>
  <c r="J19"/>
  <c r="G19"/>
  <c r="N18"/>
  <c r="M18"/>
  <c r="K18"/>
  <c r="G18"/>
  <c r="L18" s="1"/>
  <c r="N17"/>
  <c r="M17"/>
  <c r="L17"/>
  <c r="O17" s="1"/>
  <c r="K17"/>
  <c r="J17"/>
  <c r="G17"/>
  <c r="N16"/>
  <c r="M16"/>
  <c r="K16"/>
  <c r="G16"/>
  <c r="L16" s="1"/>
  <c r="N15"/>
  <c r="M15"/>
  <c r="L15"/>
  <c r="O15" s="1"/>
  <c r="K15"/>
  <c r="J15"/>
  <c r="G15"/>
  <c r="N14"/>
  <c r="M14"/>
  <c r="K14"/>
  <c r="G14"/>
  <c r="L14" s="1"/>
  <c r="N13"/>
  <c r="M13"/>
  <c r="L13"/>
  <c r="O13" s="1"/>
  <c r="K13"/>
  <c r="J13"/>
  <c r="G13"/>
  <c r="N12"/>
  <c r="N33" s="1"/>
  <c r="N35" s="1"/>
  <c r="G23" i="2" s="1"/>
  <c r="M12" i="16"/>
  <c r="M33" s="1"/>
  <c r="K12"/>
  <c r="K33" s="1"/>
  <c r="K35" s="1"/>
  <c r="H23" i="2" s="1"/>
  <c r="G12" i="16"/>
  <c r="L12" s="1"/>
  <c r="N126" i="1"/>
  <c r="M126"/>
  <c r="K126"/>
  <c r="G126"/>
  <c r="L126" s="1"/>
  <c r="N125"/>
  <c r="M125"/>
  <c r="K125"/>
  <c r="G125"/>
  <c r="L125" s="1"/>
  <c r="N124"/>
  <c r="M124"/>
  <c r="K124"/>
  <c r="G124"/>
  <c r="L124" s="1"/>
  <c r="N123"/>
  <c r="M123"/>
  <c r="K123"/>
  <c r="G123"/>
  <c r="L123" s="1"/>
  <c r="N122"/>
  <c r="M122"/>
  <c r="K122"/>
  <c r="G122"/>
  <c r="L122" s="1"/>
  <c r="N121"/>
  <c r="M121"/>
  <c r="K121"/>
  <c r="G121"/>
  <c r="L121" s="1"/>
  <c r="N120"/>
  <c r="M120"/>
  <c r="K120"/>
  <c r="G120"/>
  <c r="L120" s="1"/>
  <c r="N119"/>
  <c r="M119"/>
  <c r="K119"/>
  <c r="G119"/>
  <c r="L119" s="1"/>
  <c r="N118"/>
  <c r="M118"/>
  <c r="K118"/>
  <c r="G118"/>
  <c r="L118" s="1"/>
  <c r="N117"/>
  <c r="M117"/>
  <c r="K117"/>
  <c r="G117"/>
  <c r="L117" s="1"/>
  <c r="N116"/>
  <c r="M116"/>
  <c r="K116"/>
  <c r="G116"/>
  <c r="L116" s="1"/>
  <c r="N115"/>
  <c r="M115"/>
  <c r="K115"/>
  <c r="G115"/>
  <c r="L115" s="1"/>
  <c r="N114"/>
  <c r="M114"/>
  <c r="K114"/>
  <c r="G114"/>
  <c r="L114" s="1"/>
  <c r="N113"/>
  <c r="M113"/>
  <c r="K113"/>
  <c r="G113"/>
  <c r="L113" s="1"/>
  <c r="N112"/>
  <c r="M112"/>
  <c r="K112"/>
  <c r="G112"/>
  <c r="L112" s="1"/>
  <c r="N110"/>
  <c r="M110"/>
  <c r="K110"/>
  <c r="G110"/>
  <c r="L110" s="1"/>
  <c r="N109"/>
  <c r="M109"/>
  <c r="K109"/>
  <c r="G109"/>
  <c r="L109" s="1"/>
  <c r="N108"/>
  <c r="M108"/>
  <c r="K108"/>
  <c r="G108"/>
  <c r="L108" s="1"/>
  <c r="N107"/>
  <c r="M107"/>
  <c r="K107"/>
  <c r="G107"/>
  <c r="L107" s="1"/>
  <c r="N106"/>
  <c r="M106"/>
  <c r="K106"/>
  <c r="G106"/>
  <c r="L106" s="1"/>
  <c r="N105"/>
  <c r="M105"/>
  <c r="K105"/>
  <c r="G105"/>
  <c r="L105" s="1"/>
  <c r="N104"/>
  <c r="M104"/>
  <c r="K104"/>
  <c r="G104"/>
  <c r="L104" s="1"/>
  <c r="N103"/>
  <c r="M103"/>
  <c r="K103"/>
  <c r="G103"/>
  <c r="L103" s="1"/>
  <c r="N102"/>
  <c r="M102"/>
  <c r="K102"/>
  <c r="G102"/>
  <c r="L102" s="1"/>
  <c r="N101"/>
  <c r="M101"/>
  <c r="K101"/>
  <c r="G101"/>
  <c r="L101" s="1"/>
  <c r="N100"/>
  <c r="M100"/>
  <c r="K100"/>
  <c r="G100"/>
  <c r="L100" s="1"/>
  <c r="N99"/>
  <c r="M99"/>
  <c r="K99"/>
  <c r="G99"/>
  <c r="L99" s="1"/>
  <c r="N98"/>
  <c r="M98"/>
  <c r="K98"/>
  <c r="G98"/>
  <c r="L98" s="1"/>
  <c r="N97"/>
  <c r="M97"/>
  <c r="K97"/>
  <c r="G97"/>
  <c r="L97" s="1"/>
  <c r="N96"/>
  <c r="M96"/>
  <c r="K96"/>
  <c r="G96"/>
  <c r="L96" s="1"/>
  <c r="N95"/>
  <c r="M95"/>
  <c r="K95"/>
  <c r="G95"/>
  <c r="L95" s="1"/>
  <c r="N94"/>
  <c r="M94"/>
  <c r="K94"/>
  <c r="G94"/>
  <c r="L94" s="1"/>
  <c r="N93"/>
  <c r="M93"/>
  <c r="K93"/>
  <c r="G93"/>
  <c r="L93" s="1"/>
  <c r="N92"/>
  <c r="M92"/>
  <c r="K92"/>
  <c r="G92"/>
  <c r="L92" s="1"/>
  <c r="N91"/>
  <c r="M91"/>
  <c r="K91"/>
  <c r="G91"/>
  <c r="L91" s="1"/>
  <c r="N90"/>
  <c r="M90"/>
  <c r="K90"/>
  <c r="G90"/>
  <c r="L90" s="1"/>
  <c r="N89"/>
  <c r="M89"/>
  <c r="K89"/>
  <c r="G89"/>
  <c r="L89" s="1"/>
  <c r="N88"/>
  <c r="M88"/>
  <c r="K88"/>
  <c r="G88"/>
  <c r="L88" s="1"/>
  <c r="N87"/>
  <c r="M87"/>
  <c r="K87"/>
  <c r="G87"/>
  <c r="L87" s="1"/>
  <c r="N86"/>
  <c r="M86"/>
  <c r="K86"/>
  <c r="G86"/>
  <c r="L86" s="1"/>
  <c r="N85"/>
  <c r="M85"/>
  <c r="K85"/>
  <c r="G85"/>
  <c r="L85" s="1"/>
  <c r="N84"/>
  <c r="M84"/>
  <c r="K84"/>
  <c r="G84"/>
  <c r="L84" s="1"/>
  <c r="N83"/>
  <c r="M83"/>
  <c r="K83"/>
  <c r="G83"/>
  <c r="L83" s="1"/>
  <c r="N82"/>
  <c r="M82"/>
  <c r="K82"/>
  <c r="G82"/>
  <c r="L82" s="1"/>
  <c r="N81"/>
  <c r="M81"/>
  <c r="K81"/>
  <c r="G81"/>
  <c r="L81" s="1"/>
  <c r="N80"/>
  <c r="M80"/>
  <c r="K80"/>
  <c r="G80"/>
  <c r="L80" s="1"/>
  <c r="N79"/>
  <c r="M79"/>
  <c r="K79"/>
  <c r="G79"/>
  <c r="L79" s="1"/>
  <c r="N78"/>
  <c r="M78"/>
  <c r="K78"/>
  <c r="G78"/>
  <c r="L78" s="1"/>
  <c r="N77"/>
  <c r="M77"/>
  <c r="K77"/>
  <c r="G77"/>
  <c r="L77" s="1"/>
  <c r="N76"/>
  <c r="M76"/>
  <c r="K76"/>
  <c r="G76"/>
  <c r="L76" s="1"/>
  <c r="N75"/>
  <c r="M75"/>
  <c r="K75"/>
  <c r="G75"/>
  <c r="L75" s="1"/>
  <c r="N74"/>
  <c r="M74"/>
  <c r="K74"/>
  <c r="G74"/>
  <c r="L74" s="1"/>
  <c r="N73"/>
  <c r="M73"/>
  <c r="K73"/>
  <c r="G73"/>
  <c r="L73" s="1"/>
  <c r="N72"/>
  <c r="M72"/>
  <c r="K72"/>
  <c r="G72"/>
  <c r="L72" s="1"/>
  <c r="N71"/>
  <c r="M71"/>
  <c r="K71"/>
  <c r="G71"/>
  <c r="L71" s="1"/>
  <c r="N70"/>
  <c r="M70"/>
  <c r="K70"/>
  <c r="G70"/>
  <c r="L70" s="1"/>
  <c r="N69"/>
  <c r="M69"/>
  <c r="K69"/>
  <c r="G69"/>
  <c r="L69" s="1"/>
  <c r="N68"/>
  <c r="M68"/>
  <c r="K68"/>
  <c r="G68"/>
  <c r="L68" s="1"/>
  <c r="N67"/>
  <c r="M67"/>
  <c r="K67"/>
  <c r="G67"/>
  <c r="L67" s="1"/>
  <c r="N66"/>
  <c r="M66"/>
  <c r="K66"/>
  <c r="G66"/>
  <c r="L66" s="1"/>
  <c r="N65"/>
  <c r="M65"/>
  <c r="K65"/>
  <c r="G65"/>
  <c r="L65" s="1"/>
  <c r="N64"/>
  <c r="M64"/>
  <c r="K64"/>
  <c r="G64"/>
  <c r="L64" s="1"/>
  <c r="N63"/>
  <c r="M63"/>
  <c r="K63"/>
  <c r="G63"/>
  <c r="L63" s="1"/>
  <c r="N62"/>
  <c r="M62"/>
  <c r="K62"/>
  <c r="G62"/>
  <c r="L62" s="1"/>
  <c r="N61"/>
  <c r="M61"/>
  <c r="K61"/>
  <c r="G61"/>
  <c r="L61" s="1"/>
  <c r="N60"/>
  <c r="M60"/>
  <c r="K60"/>
  <c r="G60"/>
  <c r="L60" s="1"/>
  <c r="N59"/>
  <c r="M59"/>
  <c r="K59"/>
  <c r="G59"/>
  <c r="L59" s="1"/>
  <c r="N58"/>
  <c r="M58"/>
  <c r="K58"/>
  <c r="G58"/>
  <c r="L58" s="1"/>
  <c r="N57"/>
  <c r="M57"/>
  <c r="K57"/>
  <c r="G57"/>
  <c r="L57" s="1"/>
  <c r="N56"/>
  <c r="M56"/>
  <c r="K56"/>
  <c r="G56"/>
  <c r="L56" s="1"/>
  <c r="N55"/>
  <c r="M55"/>
  <c r="K55"/>
  <c r="G55"/>
  <c r="L55" s="1"/>
  <c r="N54"/>
  <c r="M54"/>
  <c r="K54"/>
  <c r="G54"/>
  <c r="L54" s="1"/>
  <c r="N53"/>
  <c r="M53"/>
  <c r="K53"/>
  <c r="G53"/>
  <c r="L53" s="1"/>
  <c r="N52"/>
  <c r="M52"/>
  <c r="K52"/>
  <c r="G52"/>
  <c r="L52" s="1"/>
  <c r="N51"/>
  <c r="M51"/>
  <c r="K51"/>
  <c r="G51"/>
  <c r="L51" s="1"/>
  <c r="N50"/>
  <c r="M50"/>
  <c r="K50"/>
  <c r="G50"/>
  <c r="L50" s="1"/>
  <c r="N49"/>
  <c r="M49"/>
  <c r="K49"/>
  <c r="G49"/>
  <c r="L49" s="1"/>
  <c r="N48"/>
  <c r="M48"/>
  <c r="K48"/>
  <c r="G48"/>
  <c r="L48" s="1"/>
  <c r="N47"/>
  <c r="M47"/>
  <c r="K47"/>
  <c r="G47"/>
  <c r="L47" s="1"/>
  <c r="N46"/>
  <c r="M46"/>
  <c r="K46"/>
  <c r="G46"/>
  <c r="L46" s="1"/>
  <c r="N45"/>
  <c r="M45"/>
  <c r="K45"/>
  <c r="G45"/>
  <c r="L45" s="1"/>
  <c r="N44"/>
  <c r="M44"/>
  <c r="K44"/>
  <c r="G44"/>
  <c r="L44" s="1"/>
  <c r="N43"/>
  <c r="M43"/>
  <c r="K43"/>
  <c r="G43"/>
  <c r="L43" s="1"/>
  <c r="N42"/>
  <c r="M42"/>
  <c r="K42"/>
  <c r="G42"/>
  <c r="L42" s="1"/>
  <c r="N41"/>
  <c r="M41"/>
  <c r="K41"/>
  <c r="G41"/>
  <c r="L41" s="1"/>
  <c r="N40"/>
  <c r="M40"/>
  <c r="K40"/>
  <c r="G40"/>
  <c r="L40" s="1"/>
  <c r="N39"/>
  <c r="M39"/>
  <c r="K39"/>
  <c r="G39"/>
  <c r="L39" s="1"/>
  <c r="N38"/>
  <c r="M38"/>
  <c r="K38"/>
  <c r="G38"/>
  <c r="L38" s="1"/>
  <c r="N37"/>
  <c r="M37"/>
  <c r="K37"/>
  <c r="G37"/>
  <c r="L37" s="1"/>
  <c r="N36"/>
  <c r="M36"/>
  <c r="K36"/>
  <c r="G36"/>
  <c r="L36" s="1"/>
  <c r="N35"/>
  <c r="M35"/>
  <c r="K35"/>
  <c r="G35"/>
  <c r="L35" s="1"/>
  <c r="N34"/>
  <c r="M34"/>
  <c r="K34"/>
  <c r="G34"/>
  <c r="L34" s="1"/>
  <c r="N33"/>
  <c r="M33"/>
  <c r="K33"/>
  <c r="G33"/>
  <c r="L33" s="1"/>
  <c r="N32"/>
  <c r="M32"/>
  <c r="K32"/>
  <c r="G32"/>
  <c r="L32" s="1"/>
  <c r="N31"/>
  <c r="M31"/>
  <c r="K31"/>
  <c r="G31"/>
  <c r="L31" s="1"/>
  <c r="N30"/>
  <c r="M30"/>
  <c r="K30"/>
  <c r="G30"/>
  <c r="L30" s="1"/>
  <c r="N29"/>
  <c r="M29"/>
  <c r="K29"/>
  <c r="G29"/>
  <c r="L29" s="1"/>
  <c r="N28"/>
  <c r="M28"/>
  <c r="K28"/>
  <c r="G28"/>
  <c r="L28" s="1"/>
  <c r="N27"/>
  <c r="M27"/>
  <c r="K27"/>
  <c r="G27"/>
  <c r="L27" s="1"/>
  <c r="N26"/>
  <c r="M26"/>
  <c r="K26"/>
  <c r="G26"/>
  <c r="L26" s="1"/>
  <c r="N25"/>
  <c r="M25"/>
  <c r="K25"/>
  <c r="G25"/>
  <c r="L25" s="1"/>
  <c r="N24"/>
  <c r="M24"/>
  <c r="K24"/>
  <c r="G24"/>
  <c r="L24" s="1"/>
  <c r="N23"/>
  <c r="M23"/>
  <c r="K23"/>
  <c r="G23"/>
  <c r="L23" s="1"/>
  <c r="N22"/>
  <c r="M22"/>
  <c r="K22"/>
  <c r="G22"/>
  <c r="L22" s="1"/>
  <c r="N21"/>
  <c r="M21"/>
  <c r="K21"/>
  <c r="G21"/>
  <c r="L21" s="1"/>
  <c r="N20"/>
  <c r="M20"/>
  <c r="K20"/>
  <c r="G20"/>
  <c r="L20" s="1"/>
  <c r="N19"/>
  <c r="M19"/>
  <c r="K19"/>
  <c r="G19"/>
  <c r="L19" s="1"/>
  <c r="N18"/>
  <c r="M18"/>
  <c r="K18"/>
  <c r="G18"/>
  <c r="L18" s="1"/>
  <c r="N17"/>
  <c r="M17"/>
  <c r="K17"/>
  <c r="G17"/>
  <c r="L17" s="1"/>
  <c r="N16"/>
  <c r="M16"/>
  <c r="K16"/>
  <c r="G16"/>
  <c r="L16" s="1"/>
  <c r="N15"/>
  <c r="M15"/>
  <c r="K15"/>
  <c r="G15"/>
  <c r="L15" s="1"/>
  <c r="N14"/>
  <c r="M14"/>
  <c r="K14"/>
  <c r="G14"/>
  <c r="L14" s="1"/>
  <c r="N13"/>
  <c r="M13"/>
  <c r="K13"/>
  <c r="G13"/>
  <c r="L13" s="1"/>
  <c r="N12"/>
  <c r="M12"/>
  <c r="K12"/>
  <c r="G12"/>
  <c r="L12" s="1"/>
  <c r="K127"/>
  <c r="K129" s="1"/>
  <c r="H22" i="2" s="1"/>
  <c r="N18" i="15"/>
  <c r="M18"/>
  <c r="K18"/>
  <c r="G18"/>
  <c r="L18" s="1"/>
  <c r="N17"/>
  <c r="M17"/>
  <c r="K17"/>
  <c r="G17"/>
  <c r="L17" s="1"/>
  <c r="O17" s="1"/>
  <c r="N16"/>
  <c r="M16"/>
  <c r="K16"/>
  <c r="G16"/>
  <c r="L16" s="1"/>
  <c r="N15"/>
  <c r="M15"/>
  <c r="K15"/>
  <c r="G15"/>
  <c r="L15" s="1"/>
  <c r="O15" s="1"/>
  <c r="N14"/>
  <c r="M14"/>
  <c r="K14"/>
  <c r="G14"/>
  <c r="L14" s="1"/>
  <c r="N13"/>
  <c r="M13"/>
  <c r="K13"/>
  <c r="G13"/>
  <c r="L13" s="1"/>
  <c r="N12"/>
  <c r="N19" s="1"/>
  <c r="N21" s="1"/>
  <c r="G21" i="2" s="1"/>
  <c r="M12" i="15"/>
  <c r="M19" s="1"/>
  <c r="K12"/>
  <c r="K19" s="1"/>
  <c r="K21" s="1"/>
  <c r="H21" i="2" s="1"/>
  <c r="G12" i="15"/>
  <c r="L12" s="1"/>
  <c r="N14" i="14"/>
  <c r="M14"/>
  <c r="K14"/>
  <c r="G14"/>
  <c r="L14" s="1"/>
  <c r="N13"/>
  <c r="M13"/>
  <c r="K13"/>
  <c r="G13"/>
  <c r="L13" s="1"/>
  <c r="N12"/>
  <c r="M12"/>
  <c r="K12"/>
  <c r="K15" s="1"/>
  <c r="K17" s="1"/>
  <c r="H20" i="2" s="1"/>
  <c r="G12" i="14"/>
  <c r="L12" s="1"/>
  <c r="L15" s="1"/>
  <c r="L17" s="1"/>
  <c r="E20" i="2" s="1"/>
  <c r="N18" i="13"/>
  <c r="M18"/>
  <c r="K18"/>
  <c r="G18"/>
  <c r="L18" s="1"/>
  <c r="O18" s="1"/>
  <c r="N17"/>
  <c r="M17"/>
  <c r="K17"/>
  <c r="G17"/>
  <c r="L17" s="1"/>
  <c r="N16"/>
  <c r="M16"/>
  <c r="K16"/>
  <c r="G16"/>
  <c r="L16" s="1"/>
  <c r="N15"/>
  <c r="M15"/>
  <c r="K15"/>
  <c r="G15"/>
  <c r="L15" s="1"/>
  <c r="N14"/>
  <c r="M14"/>
  <c r="K14"/>
  <c r="G14"/>
  <c r="L14" s="1"/>
  <c r="N13"/>
  <c r="M13"/>
  <c r="K13"/>
  <c r="G13"/>
  <c r="L13" s="1"/>
  <c r="O13" s="1"/>
  <c r="N12"/>
  <c r="N19" s="1"/>
  <c r="N21" s="1"/>
  <c r="G19" i="2" s="1"/>
  <c r="M12" i="13"/>
  <c r="K12"/>
  <c r="G12"/>
  <c r="L12" s="1"/>
  <c r="N97" i="10"/>
  <c r="M97"/>
  <c r="K97"/>
  <c r="G97"/>
  <c r="L97" s="1"/>
  <c r="N96"/>
  <c r="M96"/>
  <c r="K96"/>
  <c r="G96"/>
  <c r="L96" s="1"/>
  <c r="N95"/>
  <c r="M95"/>
  <c r="K95"/>
  <c r="G95"/>
  <c r="L95" s="1"/>
  <c r="N94"/>
  <c r="M94"/>
  <c r="K94"/>
  <c r="G94"/>
  <c r="L94" s="1"/>
  <c r="N93"/>
  <c r="M93"/>
  <c r="K93"/>
  <c r="G93"/>
  <c r="L93" s="1"/>
  <c r="N92"/>
  <c r="M92"/>
  <c r="K92"/>
  <c r="G92"/>
  <c r="L92" s="1"/>
  <c r="N91"/>
  <c r="M91"/>
  <c r="K91"/>
  <c r="G91"/>
  <c r="L91" s="1"/>
  <c r="N90"/>
  <c r="M90"/>
  <c r="K90"/>
  <c r="G90"/>
  <c r="L90" s="1"/>
  <c r="N89"/>
  <c r="M89"/>
  <c r="K89"/>
  <c r="G89"/>
  <c r="L89" s="1"/>
  <c r="N88"/>
  <c r="M88"/>
  <c r="K88"/>
  <c r="G88"/>
  <c r="L88" s="1"/>
  <c r="N86"/>
  <c r="M86"/>
  <c r="K86"/>
  <c r="G86"/>
  <c r="L86" s="1"/>
  <c r="N85"/>
  <c r="M85"/>
  <c r="K85"/>
  <c r="G85"/>
  <c r="L85" s="1"/>
  <c r="N84"/>
  <c r="M84"/>
  <c r="K84"/>
  <c r="G84"/>
  <c r="L84" s="1"/>
  <c r="N83"/>
  <c r="M83"/>
  <c r="K83"/>
  <c r="G83"/>
  <c r="L83" s="1"/>
  <c r="O83" s="1"/>
  <c r="N82"/>
  <c r="M82"/>
  <c r="K82"/>
  <c r="G82"/>
  <c r="L82" s="1"/>
  <c r="O82" s="1"/>
  <c r="N81"/>
  <c r="M81"/>
  <c r="K81"/>
  <c r="G81"/>
  <c r="L81" s="1"/>
  <c r="O81" s="1"/>
  <c r="N80"/>
  <c r="M80"/>
  <c r="K80"/>
  <c r="G80"/>
  <c r="L80" s="1"/>
  <c r="O80" s="1"/>
  <c r="N79"/>
  <c r="M79"/>
  <c r="K79"/>
  <c r="G79"/>
  <c r="L79" s="1"/>
  <c r="O79" s="1"/>
  <c r="N78"/>
  <c r="M78"/>
  <c r="K78"/>
  <c r="G78"/>
  <c r="L78" s="1"/>
  <c r="O78" s="1"/>
  <c r="N77"/>
  <c r="M77"/>
  <c r="K77"/>
  <c r="G77"/>
  <c r="L77" s="1"/>
  <c r="O77" s="1"/>
  <c r="N76"/>
  <c r="M76"/>
  <c r="K76"/>
  <c r="G76"/>
  <c r="L76" s="1"/>
  <c r="O76" s="1"/>
  <c r="N75"/>
  <c r="M75"/>
  <c r="K75"/>
  <c r="G75"/>
  <c r="L75" s="1"/>
  <c r="O75" s="1"/>
  <c r="N74"/>
  <c r="M74"/>
  <c r="K74"/>
  <c r="G74"/>
  <c r="L74" s="1"/>
  <c r="O74" s="1"/>
  <c r="N73"/>
  <c r="M73"/>
  <c r="K73"/>
  <c r="G73"/>
  <c r="L73" s="1"/>
  <c r="O73" s="1"/>
  <c r="N72"/>
  <c r="M72"/>
  <c r="K72"/>
  <c r="G72"/>
  <c r="L72" s="1"/>
  <c r="O72" s="1"/>
  <c r="N71"/>
  <c r="M71"/>
  <c r="K71"/>
  <c r="G71"/>
  <c r="L71" s="1"/>
  <c r="O71" s="1"/>
  <c r="N70"/>
  <c r="M70"/>
  <c r="K70"/>
  <c r="G70"/>
  <c r="L70" s="1"/>
  <c r="O70" s="1"/>
  <c r="N69"/>
  <c r="M69"/>
  <c r="K69"/>
  <c r="G69"/>
  <c r="L69" s="1"/>
  <c r="O69" s="1"/>
  <c r="N68"/>
  <c r="M68"/>
  <c r="K68"/>
  <c r="G68"/>
  <c r="L68" s="1"/>
  <c r="O68" s="1"/>
  <c r="N66"/>
  <c r="M66"/>
  <c r="K66"/>
  <c r="G66"/>
  <c r="L66" s="1"/>
  <c r="O66" s="1"/>
  <c r="N65"/>
  <c r="M65"/>
  <c r="K65"/>
  <c r="G65"/>
  <c r="L65" s="1"/>
  <c r="O65" s="1"/>
  <c r="N64"/>
  <c r="M64"/>
  <c r="K64"/>
  <c r="G64"/>
  <c r="L64" s="1"/>
  <c r="O64" s="1"/>
  <c r="N63"/>
  <c r="M63"/>
  <c r="K63"/>
  <c r="G63"/>
  <c r="L63" s="1"/>
  <c r="O63" s="1"/>
  <c r="N62"/>
  <c r="M62"/>
  <c r="K62"/>
  <c r="G62"/>
  <c r="L62" s="1"/>
  <c r="O62" s="1"/>
  <c r="N61"/>
  <c r="M61"/>
  <c r="K61"/>
  <c r="G61"/>
  <c r="L61" s="1"/>
  <c r="O61" s="1"/>
  <c r="N60"/>
  <c r="M60"/>
  <c r="K60"/>
  <c r="G60"/>
  <c r="L60" s="1"/>
  <c r="O60" s="1"/>
  <c r="N59"/>
  <c r="M59"/>
  <c r="K59"/>
  <c r="G59"/>
  <c r="L59" s="1"/>
  <c r="O59" s="1"/>
  <c r="N58"/>
  <c r="M58"/>
  <c r="K58"/>
  <c r="G58"/>
  <c r="L58" s="1"/>
  <c r="O58" s="1"/>
  <c r="N57"/>
  <c r="M57"/>
  <c r="K57"/>
  <c r="G57"/>
  <c r="L57" s="1"/>
  <c r="O57" s="1"/>
  <c r="N56"/>
  <c r="M56"/>
  <c r="K56"/>
  <c r="G56"/>
  <c r="L56" s="1"/>
  <c r="O56" s="1"/>
  <c r="N55"/>
  <c r="M55"/>
  <c r="K55"/>
  <c r="G55"/>
  <c r="L55" s="1"/>
  <c r="O55" s="1"/>
  <c r="N54"/>
  <c r="M54"/>
  <c r="K54"/>
  <c r="G54"/>
  <c r="L54" s="1"/>
  <c r="O54" s="1"/>
  <c r="N52"/>
  <c r="M52"/>
  <c r="K52"/>
  <c r="G52"/>
  <c r="L52" s="1"/>
  <c r="O52" s="1"/>
  <c r="N50"/>
  <c r="M50"/>
  <c r="K50"/>
  <c r="G50"/>
  <c r="L50" s="1"/>
  <c r="O50" s="1"/>
  <c r="N49"/>
  <c r="M49"/>
  <c r="K49"/>
  <c r="G49"/>
  <c r="L49" s="1"/>
  <c r="N48"/>
  <c r="M48"/>
  <c r="K48"/>
  <c r="G48"/>
  <c r="L48" s="1"/>
  <c r="N47"/>
  <c r="M47"/>
  <c r="K47"/>
  <c r="G47"/>
  <c r="L47" s="1"/>
  <c r="N46"/>
  <c r="M46"/>
  <c r="K46"/>
  <c r="G46"/>
  <c r="L46" s="1"/>
  <c r="N45"/>
  <c r="M45"/>
  <c r="K45"/>
  <c r="G45"/>
  <c r="L45" s="1"/>
  <c r="N44"/>
  <c r="M44"/>
  <c r="K44"/>
  <c r="G44"/>
  <c r="L44" s="1"/>
  <c r="O44" s="1"/>
  <c r="N43"/>
  <c r="M43"/>
  <c r="K43"/>
  <c r="G43"/>
  <c r="L43" s="1"/>
  <c r="N42"/>
  <c r="M42"/>
  <c r="K42"/>
  <c r="G42"/>
  <c r="L42" s="1"/>
  <c r="N41"/>
  <c r="M41"/>
  <c r="K41"/>
  <c r="G41"/>
  <c r="L41" s="1"/>
  <c r="N40"/>
  <c r="M40"/>
  <c r="K40"/>
  <c r="G40"/>
  <c r="L40" s="1"/>
  <c r="N39"/>
  <c r="M39"/>
  <c r="K39"/>
  <c r="G39"/>
  <c r="L39" s="1"/>
  <c r="N37"/>
  <c r="M37"/>
  <c r="K37"/>
  <c r="G37"/>
  <c r="L37" s="1"/>
  <c r="N36"/>
  <c r="M36"/>
  <c r="K36"/>
  <c r="G36"/>
  <c r="L36" s="1"/>
  <c r="N35"/>
  <c r="M35"/>
  <c r="K35"/>
  <c r="G35"/>
  <c r="L35" s="1"/>
  <c r="N34"/>
  <c r="M34"/>
  <c r="K34"/>
  <c r="G34"/>
  <c r="L34" s="1"/>
  <c r="N33"/>
  <c r="M33"/>
  <c r="K33"/>
  <c r="G33"/>
  <c r="L33" s="1"/>
  <c r="N32"/>
  <c r="M32"/>
  <c r="K32"/>
  <c r="G32"/>
  <c r="L32" s="1"/>
  <c r="N31"/>
  <c r="M31"/>
  <c r="K31"/>
  <c r="G31"/>
  <c r="L31" s="1"/>
  <c r="N30"/>
  <c r="M30"/>
  <c r="K30"/>
  <c r="G30"/>
  <c r="L30" s="1"/>
  <c r="N29"/>
  <c r="M29"/>
  <c r="K29"/>
  <c r="G29"/>
  <c r="L29" s="1"/>
  <c r="N28"/>
  <c r="M28"/>
  <c r="K28"/>
  <c r="G28"/>
  <c r="L28" s="1"/>
  <c r="N27"/>
  <c r="M27"/>
  <c r="K27"/>
  <c r="G27"/>
  <c r="L27" s="1"/>
  <c r="N25"/>
  <c r="M25"/>
  <c r="K25"/>
  <c r="G25"/>
  <c r="L25" s="1"/>
  <c r="N24"/>
  <c r="M24"/>
  <c r="K24"/>
  <c r="G24"/>
  <c r="L24" s="1"/>
  <c r="N23"/>
  <c r="M23"/>
  <c r="K23"/>
  <c r="G23"/>
  <c r="L23" s="1"/>
  <c r="N22"/>
  <c r="M22"/>
  <c r="K22"/>
  <c r="G22"/>
  <c r="L22" s="1"/>
  <c r="N21"/>
  <c r="M21"/>
  <c r="K21"/>
  <c r="G21"/>
  <c r="L21" s="1"/>
  <c r="N20"/>
  <c r="M20"/>
  <c r="K20"/>
  <c r="G20"/>
  <c r="L20" s="1"/>
  <c r="N19"/>
  <c r="M19"/>
  <c r="K19"/>
  <c r="G19"/>
  <c r="L19" s="1"/>
  <c r="N18"/>
  <c r="M18"/>
  <c r="K18"/>
  <c r="G18"/>
  <c r="L18" s="1"/>
  <c r="N17"/>
  <c r="M17"/>
  <c r="K17"/>
  <c r="G17"/>
  <c r="L17" s="1"/>
  <c r="N16"/>
  <c r="M16"/>
  <c r="K16"/>
  <c r="G16"/>
  <c r="L16" s="1"/>
  <c r="N15"/>
  <c r="M15"/>
  <c r="K15"/>
  <c r="G15"/>
  <c r="L15" s="1"/>
  <c r="N14"/>
  <c r="M14"/>
  <c r="K14"/>
  <c r="G14"/>
  <c r="L14" s="1"/>
  <c r="N13"/>
  <c r="M13"/>
  <c r="K13"/>
  <c r="G13"/>
  <c r="L13" s="1"/>
  <c r="N12"/>
  <c r="N98" s="1"/>
  <c r="N100" s="1"/>
  <c r="G18" i="2" s="1"/>
  <c r="M12" i="10"/>
  <c r="M98" s="1"/>
  <c r="K12"/>
  <c r="G12"/>
  <c r="L12" s="1"/>
  <c r="N73" i="9"/>
  <c r="M73"/>
  <c r="K73"/>
  <c r="G73"/>
  <c r="L73" s="1"/>
  <c r="N72"/>
  <c r="M72"/>
  <c r="K72"/>
  <c r="G72"/>
  <c r="L72" s="1"/>
  <c r="N71"/>
  <c r="M71"/>
  <c r="K71"/>
  <c r="G71"/>
  <c r="L71" s="1"/>
  <c r="N70"/>
  <c r="M70"/>
  <c r="K70"/>
  <c r="G70"/>
  <c r="L70" s="1"/>
  <c r="N69"/>
  <c r="M69"/>
  <c r="K69"/>
  <c r="G69"/>
  <c r="L69" s="1"/>
  <c r="N68"/>
  <c r="M68"/>
  <c r="K68"/>
  <c r="G68"/>
  <c r="L68" s="1"/>
  <c r="N67"/>
  <c r="M67"/>
  <c r="K67"/>
  <c r="G67"/>
  <c r="L67" s="1"/>
  <c r="N66"/>
  <c r="M66"/>
  <c r="K66"/>
  <c r="G66"/>
  <c r="L66" s="1"/>
  <c r="N65"/>
  <c r="M65"/>
  <c r="K65"/>
  <c r="G65"/>
  <c r="L65" s="1"/>
  <c r="N64"/>
  <c r="M64"/>
  <c r="K64"/>
  <c r="G64"/>
  <c r="L64" s="1"/>
  <c r="N63"/>
  <c r="M63"/>
  <c r="K63"/>
  <c r="G63"/>
  <c r="L63" s="1"/>
  <c r="N62"/>
  <c r="M62"/>
  <c r="K62"/>
  <c r="G62"/>
  <c r="L62" s="1"/>
  <c r="N61"/>
  <c r="M61"/>
  <c r="K61"/>
  <c r="G61"/>
  <c r="L61" s="1"/>
  <c r="N60"/>
  <c r="M60"/>
  <c r="K60"/>
  <c r="G60"/>
  <c r="L60" s="1"/>
  <c r="N59"/>
  <c r="M59"/>
  <c r="K59"/>
  <c r="G59"/>
  <c r="L59" s="1"/>
  <c r="N58"/>
  <c r="M58"/>
  <c r="K58"/>
  <c r="G58"/>
  <c r="L58" s="1"/>
  <c r="N57"/>
  <c r="M57"/>
  <c r="K57"/>
  <c r="G57"/>
  <c r="L57" s="1"/>
  <c r="N56"/>
  <c r="M56"/>
  <c r="K56"/>
  <c r="G56"/>
  <c r="L56" s="1"/>
  <c r="N55"/>
  <c r="M55"/>
  <c r="K55"/>
  <c r="L55"/>
  <c r="N54"/>
  <c r="M54"/>
  <c r="K54"/>
  <c r="L54"/>
  <c r="N52"/>
  <c r="M52"/>
  <c r="K52"/>
  <c r="G52"/>
  <c r="L52" s="1"/>
  <c r="N51"/>
  <c r="M51"/>
  <c r="K51"/>
  <c r="G51"/>
  <c r="L51" s="1"/>
  <c r="N50"/>
  <c r="M50"/>
  <c r="K50"/>
  <c r="G50"/>
  <c r="L50" s="1"/>
  <c r="N49"/>
  <c r="M49"/>
  <c r="K49"/>
  <c r="G49"/>
  <c r="L49" s="1"/>
  <c r="N48"/>
  <c r="M48"/>
  <c r="K48"/>
  <c r="G48"/>
  <c r="L48" s="1"/>
  <c r="N47"/>
  <c r="M47"/>
  <c r="K47"/>
  <c r="G47"/>
  <c r="L47" s="1"/>
  <c r="N46"/>
  <c r="M46"/>
  <c r="K46"/>
  <c r="G46"/>
  <c r="L46" s="1"/>
  <c r="N45"/>
  <c r="M45"/>
  <c r="K45"/>
  <c r="G45"/>
  <c r="L45" s="1"/>
  <c r="N43"/>
  <c r="M43"/>
  <c r="K43"/>
  <c r="G43"/>
  <c r="L43" s="1"/>
  <c r="N42"/>
  <c r="M42"/>
  <c r="K42"/>
  <c r="G42"/>
  <c r="L42" s="1"/>
  <c r="N40"/>
  <c r="M40"/>
  <c r="K40"/>
  <c r="G40"/>
  <c r="L40" s="1"/>
  <c r="N39"/>
  <c r="M39"/>
  <c r="K39"/>
  <c r="G39"/>
  <c r="L39" s="1"/>
  <c r="N38"/>
  <c r="M38"/>
  <c r="K38"/>
  <c r="G38"/>
  <c r="L38" s="1"/>
  <c r="N37"/>
  <c r="M37"/>
  <c r="K37"/>
  <c r="G37"/>
  <c r="L37" s="1"/>
  <c r="N35"/>
  <c r="M35"/>
  <c r="K35"/>
  <c r="G35"/>
  <c r="L35" s="1"/>
  <c r="N34"/>
  <c r="M34"/>
  <c r="K34"/>
  <c r="G34"/>
  <c r="L34" s="1"/>
  <c r="N33"/>
  <c r="M33"/>
  <c r="K33"/>
  <c r="G33"/>
  <c r="L33" s="1"/>
  <c r="N32"/>
  <c r="M32"/>
  <c r="K32"/>
  <c r="G32"/>
  <c r="L32" s="1"/>
  <c r="N31"/>
  <c r="M31"/>
  <c r="K31"/>
  <c r="G31"/>
  <c r="L31" s="1"/>
  <c r="N30"/>
  <c r="M30"/>
  <c r="K30"/>
  <c r="G30"/>
  <c r="L30" s="1"/>
  <c r="N29"/>
  <c r="M29"/>
  <c r="K29"/>
  <c r="G29"/>
  <c r="L29" s="1"/>
  <c r="N28"/>
  <c r="M28"/>
  <c r="K28"/>
  <c r="G28"/>
  <c r="L28" s="1"/>
  <c r="N27"/>
  <c r="M27"/>
  <c r="K27"/>
  <c r="G27"/>
  <c r="L27" s="1"/>
  <c r="N25"/>
  <c r="M25"/>
  <c r="K25"/>
  <c r="G25"/>
  <c r="L25" s="1"/>
  <c r="N24"/>
  <c r="M24"/>
  <c r="K24"/>
  <c r="G24"/>
  <c r="L24" s="1"/>
  <c r="N23"/>
  <c r="M23"/>
  <c r="K23"/>
  <c r="G23"/>
  <c r="L23" s="1"/>
  <c r="N22"/>
  <c r="M22"/>
  <c r="K22"/>
  <c r="G22"/>
  <c r="L22" s="1"/>
  <c r="N21"/>
  <c r="M21"/>
  <c r="K21"/>
  <c r="G21"/>
  <c r="L21" s="1"/>
  <c r="N20"/>
  <c r="M20"/>
  <c r="K20"/>
  <c r="G20"/>
  <c r="L20" s="1"/>
  <c r="N19"/>
  <c r="M19"/>
  <c r="K19"/>
  <c r="G19"/>
  <c r="L19" s="1"/>
  <c r="N18"/>
  <c r="M18"/>
  <c r="K18"/>
  <c r="G18"/>
  <c r="L18" s="1"/>
  <c r="N17"/>
  <c r="M17"/>
  <c r="K17"/>
  <c r="G17"/>
  <c r="L17" s="1"/>
  <c r="N16"/>
  <c r="M16"/>
  <c r="K16"/>
  <c r="G16"/>
  <c r="L16" s="1"/>
  <c r="N15"/>
  <c r="M15"/>
  <c r="K15"/>
  <c r="G15"/>
  <c r="L15" s="1"/>
  <c r="N14"/>
  <c r="M14"/>
  <c r="K14"/>
  <c r="G14"/>
  <c r="L14" s="1"/>
  <c r="N13"/>
  <c r="M13"/>
  <c r="K13"/>
  <c r="G13"/>
  <c r="L13" s="1"/>
  <c r="N12"/>
  <c r="M12"/>
  <c r="K12"/>
  <c r="G12"/>
  <c r="L12" s="1"/>
  <c r="C6" i="2"/>
  <c r="C5"/>
  <c r="C4"/>
  <c r="O14" i="17" l="1"/>
  <c r="O16"/>
  <c r="O18"/>
  <c r="O20"/>
  <c r="O22"/>
  <c r="O24"/>
  <c r="O26"/>
  <c r="O28"/>
  <c r="O30"/>
  <c r="O32"/>
  <c r="O33"/>
  <c r="L40"/>
  <c r="L42" s="1"/>
  <c r="E24" i="2" s="1"/>
  <c r="O12" i="17"/>
  <c r="O40" s="1"/>
  <c r="O42" s="1"/>
  <c r="D24" i="2" s="1"/>
  <c r="J12" i="17"/>
  <c r="J14"/>
  <c r="J16"/>
  <c r="J18"/>
  <c r="J20"/>
  <c r="J22"/>
  <c r="J24"/>
  <c r="J26"/>
  <c r="J28"/>
  <c r="J30"/>
  <c r="J32"/>
  <c r="J34"/>
  <c r="J36"/>
  <c r="J39"/>
  <c r="J35"/>
  <c r="J37"/>
  <c r="O14" i="16"/>
  <c r="O16"/>
  <c r="O18"/>
  <c r="O20"/>
  <c r="O22"/>
  <c r="O24"/>
  <c r="O26"/>
  <c r="O28"/>
  <c r="O30"/>
  <c r="L33"/>
  <c r="L35" s="1"/>
  <c r="E23" i="2" s="1"/>
  <c r="O12" i="16"/>
  <c r="J12"/>
  <c r="J14"/>
  <c r="J16"/>
  <c r="J18"/>
  <c r="J20"/>
  <c r="J22"/>
  <c r="J24"/>
  <c r="J26"/>
  <c r="J28"/>
  <c r="J30"/>
  <c r="O55" i="5"/>
  <c r="O56"/>
  <c r="J13" i="15"/>
  <c r="J15"/>
  <c r="J17"/>
  <c r="O13"/>
  <c r="O14"/>
  <c r="O16"/>
  <c r="O18"/>
  <c r="L19"/>
  <c r="L21" s="1"/>
  <c r="E21" i="2" s="1"/>
  <c r="O12" i="15"/>
  <c r="J12"/>
  <c r="J14"/>
  <c r="J16"/>
  <c r="J18"/>
  <c r="O84" i="10"/>
  <c r="O85"/>
  <c r="O86"/>
  <c r="O88"/>
  <c r="O89"/>
  <c r="O90"/>
  <c r="O91"/>
  <c r="O92"/>
  <c r="O93"/>
  <c r="O94"/>
  <c r="O95"/>
  <c r="O96"/>
  <c r="O97"/>
  <c r="O58" i="5"/>
  <c r="O59"/>
  <c r="O13"/>
  <c r="O15"/>
  <c r="O16"/>
  <c r="O17"/>
  <c r="O18"/>
  <c r="O19"/>
  <c r="O21"/>
  <c r="O23"/>
  <c r="O26"/>
  <c r="O28"/>
  <c r="O29"/>
  <c r="O30"/>
  <c r="O31"/>
  <c r="O33"/>
  <c r="O35"/>
  <c r="O38"/>
  <c r="O40"/>
  <c r="O43"/>
  <c r="O45"/>
  <c r="O46"/>
  <c r="O47"/>
  <c r="O48"/>
  <c r="O51"/>
  <c r="O52"/>
  <c r="O53"/>
  <c r="O14"/>
  <c r="O20"/>
  <c r="O61"/>
  <c r="O62"/>
  <c r="O63"/>
  <c r="O64"/>
  <c r="O65"/>
  <c r="O66"/>
  <c r="O68"/>
  <c r="O22"/>
  <c r="O27"/>
  <c r="O24"/>
  <c r="O25"/>
  <c r="J13"/>
  <c r="J15"/>
  <c r="J17"/>
  <c r="J19"/>
  <c r="J21"/>
  <c r="J23"/>
  <c r="J24"/>
  <c r="J26"/>
  <c r="J27"/>
  <c r="J29"/>
  <c r="J31"/>
  <c r="J33"/>
  <c r="J35"/>
  <c r="J38"/>
  <c r="J40"/>
  <c r="J43"/>
  <c r="J45"/>
  <c r="J46"/>
  <c r="J47"/>
  <c r="J51"/>
  <c r="J53"/>
  <c r="J55"/>
  <c r="J59"/>
  <c r="J62"/>
  <c r="J64"/>
  <c r="J65"/>
  <c r="L32"/>
  <c r="O32" s="1"/>
  <c r="J32"/>
  <c r="L36"/>
  <c r="O36" s="1"/>
  <c r="J36"/>
  <c r="L41"/>
  <c r="O41" s="1"/>
  <c r="J41"/>
  <c r="L44"/>
  <c r="O44" s="1"/>
  <c r="J44"/>
  <c r="L34"/>
  <c r="O34" s="1"/>
  <c r="J34"/>
  <c r="L37"/>
  <c r="O37" s="1"/>
  <c r="J37"/>
  <c r="L39"/>
  <c r="O39" s="1"/>
  <c r="J39"/>
  <c r="K69"/>
  <c r="K71" s="1"/>
  <c r="H28" i="2" s="1"/>
  <c r="M69" i="5"/>
  <c r="J14"/>
  <c r="J16"/>
  <c r="J18"/>
  <c r="J20"/>
  <c r="J22"/>
  <c r="J25"/>
  <c r="J28"/>
  <c r="J30"/>
  <c r="J48"/>
  <c r="J52"/>
  <c r="J56"/>
  <c r="J58"/>
  <c r="J61"/>
  <c r="J63"/>
  <c r="J66"/>
  <c r="J68"/>
  <c r="O47" i="12"/>
  <c r="O48"/>
  <c r="O49"/>
  <c r="O51"/>
  <c r="O56"/>
  <c r="O58"/>
  <c r="O60"/>
  <c r="O62"/>
  <c r="O24"/>
  <c r="O26"/>
  <c r="O28"/>
  <c r="J47"/>
  <c r="J48"/>
  <c r="J49"/>
  <c r="J51"/>
  <c r="J56"/>
  <c r="J58"/>
  <c r="J60"/>
  <c r="J62"/>
  <c r="J66"/>
  <c r="O67"/>
  <c r="O68"/>
  <c r="O69"/>
  <c r="O70"/>
  <c r="O71"/>
  <c r="O72"/>
  <c r="O32"/>
  <c r="O34"/>
  <c r="O36"/>
  <c r="O37"/>
  <c r="O39"/>
  <c r="O40"/>
  <c r="O43"/>
  <c r="O45"/>
  <c r="J24"/>
  <c r="J26"/>
  <c r="J28"/>
  <c r="J32"/>
  <c r="J34"/>
  <c r="J36"/>
  <c r="J37"/>
  <c r="J39"/>
  <c r="J40"/>
  <c r="J43"/>
  <c r="J45"/>
  <c r="O13"/>
  <c r="O15"/>
  <c r="O17"/>
  <c r="O19"/>
  <c r="O21"/>
  <c r="J13"/>
  <c r="J15"/>
  <c r="J17"/>
  <c r="J19"/>
  <c r="J21"/>
  <c r="K73"/>
  <c r="K75" s="1"/>
  <c r="H27" i="2" s="1"/>
  <c r="M73" i="12"/>
  <c r="O14"/>
  <c r="O16"/>
  <c r="O18"/>
  <c r="O20"/>
  <c r="O23"/>
  <c r="O25"/>
  <c r="O27"/>
  <c r="O29"/>
  <c r="O30"/>
  <c r="O33"/>
  <c r="O35"/>
  <c r="O38"/>
  <c r="O41"/>
  <c r="O44"/>
  <c r="O46"/>
  <c r="O50"/>
  <c r="O52"/>
  <c r="O53"/>
  <c r="O57"/>
  <c r="O59"/>
  <c r="O61"/>
  <c r="O63"/>
  <c r="O65"/>
  <c r="O66"/>
  <c r="J69"/>
  <c r="J72"/>
  <c r="L73"/>
  <c r="L75" s="1"/>
  <c r="E27" i="2" s="1"/>
  <c r="J14" i="12"/>
  <c r="J16"/>
  <c r="J18"/>
  <c r="J20"/>
  <c r="J23"/>
  <c r="J25"/>
  <c r="J27"/>
  <c r="J29"/>
  <c r="J30"/>
  <c r="J33"/>
  <c r="J35"/>
  <c r="J38"/>
  <c r="J41"/>
  <c r="J44"/>
  <c r="J46"/>
  <c r="J50"/>
  <c r="J52"/>
  <c r="J53"/>
  <c r="J57"/>
  <c r="J59"/>
  <c r="J61"/>
  <c r="J63"/>
  <c r="J65"/>
  <c r="J67"/>
  <c r="J68"/>
  <c r="J70"/>
  <c r="J71"/>
  <c r="O14" i="11"/>
  <c r="O16"/>
  <c r="O19"/>
  <c r="O21"/>
  <c r="O25"/>
  <c r="O29"/>
  <c r="O31"/>
  <c r="O33"/>
  <c r="O35"/>
  <c r="O37"/>
  <c r="O39"/>
  <c r="O42"/>
  <c r="O43"/>
  <c r="O44"/>
  <c r="O45"/>
  <c r="O46"/>
  <c r="O47"/>
  <c r="O48"/>
  <c r="O13"/>
  <c r="M49"/>
  <c r="K49"/>
  <c r="K51" s="1"/>
  <c r="H26" i="2" s="1"/>
  <c r="J16" i="11"/>
  <c r="J19"/>
  <c r="J21"/>
  <c r="J25"/>
  <c r="J29"/>
  <c r="J31"/>
  <c r="J33"/>
  <c r="J35"/>
  <c r="J37"/>
  <c r="J39"/>
  <c r="J41"/>
  <c r="O18"/>
  <c r="O22"/>
  <c r="O26"/>
  <c r="O28"/>
  <c r="O30"/>
  <c r="O32"/>
  <c r="O34"/>
  <c r="O36"/>
  <c r="O38"/>
  <c r="O40"/>
  <c r="O41"/>
  <c r="J13"/>
  <c r="J43"/>
  <c r="J45"/>
  <c r="J47"/>
  <c r="L49"/>
  <c r="L51" s="1"/>
  <c r="E26" i="2" s="1"/>
  <c r="J14" i="11"/>
  <c r="J18"/>
  <c r="J22"/>
  <c r="J26"/>
  <c r="J28"/>
  <c r="J30"/>
  <c r="J32"/>
  <c r="J34"/>
  <c r="J36"/>
  <c r="J38"/>
  <c r="J40"/>
  <c r="J42"/>
  <c r="J44"/>
  <c r="J46"/>
  <c r="J48"/>
  <c r="M127" i="1"/>
  <c r="N127"/>
  <c r="N129" s="1"/>
  <c r="G22" i="2" s="1"/>
  <c r="O12" i="1"/>
  <c r="O13"/>
  <c r="O14"/>
  <c r="O15"/>
  <c r="O16"/>
  <c r="O17"/>
  <c r="O18"/>
  <c r="O19"/>
  <c r="O20"/>
  <c r="O21"/>
  <c r="O22"/>
  <c r="O23"/>
  <c r="O24"/>
  <c r="O25"/>
  <c r="O26"/>
  <c r="O27"/>
  <c r="O28"/>
  <c r="O29"/>
  <c r="O30"/>
  <c r="O31"/>
  <c r="O32"/>
  <c r="O33"/>
  <c r="O34"/>
  <c r="O35"/>
  <c r="O36"/>
  <c r="O37"/>
  <c r="O38"/>
  <c r="O39"/>
  <c r="O40"/>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2"/>
  <c r="O113"/>
  <c r="O114"/>
  <c r="O115"/>
  <c r="O116"/>
  <c r="O117"/>
  <c r="O118"/>
  <c r="O119"/>
  <c r="O120"/>
  <c r="O121"/>
  <c r="O122"/>
  <c r="O123"/>
  <c r="O124"/>
  <c r="O125"/>
  <c r="O126"/>
  <c r="O41"/>
  <c r="J13"/>
  <c r="J15"/>
  <c r="J17"/>
  <c r="J19"/>
  <c r="J21"/>
  <c r="J23"/>
  <c r="J25"/>
  <c r="J27"/>
  <c r="J29"/>
  <c r="J31"/>
  <c r="J33"/>
  <c r="J35"/>
  <c r="J36"/>
  <c r="J38"/>
  <c r="J40"/>
  <c r="J42"/>
  <c r="J45"/>
  <c r="J46"/>
  <c r="J49"/>
  <c r="J51"/>
  <c r="J53"/>
  <c r="J55"/>
  <c r="J57"/>
  <c r="J59"/>
  <c r="J61"/>
  <c r="J63"/>
  <c r="J65"/>
  <c r="J69"/>
  <c r="J71"/>
  <c r="J74"/>
  <c r="J76"/>
  <c r="J78"/>
  <c r="J80"/>
  <c r="J82"/>
  <c r="J84"/>
  <c r="J86"/>
  <c r="J88"/>
  <c r="J90"/>
  <c r="J92"/>
  <c r="J94"/>
  <c r="J95"/>
  <c r="J97"/>
  <c r="J100"/>
  <c r="J102"/>
  <c r="J104"/>
  <c r="J105"/>
  <c r="J107"/>
  <c r="J109"/>
  <c r="J112"/>
  <c r="J114"/>
  <c r="J115"/>
  <c r="J118"/>
  <c r="J121"/>
  <c r="J123"/>
  <c r="J125"/>
  <c r="L127"/>
  <c r="L129" s="1"/>
  <c r="E22" i="2" s="1"/>
  <c r="J12" i="1"/>
  <c r="J14"/>
  <c r="J16"/>
  <c r="J18"/>
  <c r="J20"/>
  <c r="J22"/>
  <c r="J24"/>
  <c r="J26"/>
  <c r="J28"/>
  <c r="J30"/>
  <c r="J32"/>
  <c r="J34"/>
  <c r="J37"/>
  <c r="J39"/>
  <c r="J41"/>
  <c r="J43"/>
  <c r="J44"/>
  <c r="J47"/>
  <c r="J48"/>
  <c r="J50"/>
  <c r="J52"/>
  <c r="J54"/>
  <c r="J56"/>
  <c r="J58"/>
  <c r="J60"/>
  <c r="J62"/>
  <c r="J64"/>
  <c r="J66"/>
  <c r="J67"/>
  <c r="J68"/>
  <c r="J70"/>
  <c r="J72"/>
  <c r="J73"/>
  <c r="J75"/>
  <c r="J77"/>
  <c r="J79"/>
  <c r="J81"/>
  <c r="J83"/>
  <c r="J85"/>
  <c r="J87"/>
  <c r="J89"/>
  <c r="J91"/>
  <c r="J93"/>
  <c r="J96"/>
  <c r="J98"/>
  <c r="J99"/>
  <c r="J101"/>
  <c r="J103"/>
  <c r="J106"/>
  <c r="J108"/>
  <c r="J110"/>
  <c r="J113"/>
  <c r="J116"/>
  <c r="J117"/>
  <c r="J119"/>
  <c r="J120"/>
  <c r="J122"/>
  <c r="J124"/>
  <c r="J126"/>
  <c r="J12" i="14"/>
  <c r="N15"/>
  <c r="N17" s="1"/>
  <c r="G20" i="2" s="1"/>
  <c r="J13" i="14"/>
  <c r="O14"/>
  <c r="M15"/>
  <c r="O13"/>
  <c r="O12"/>
  <c r="O15" s="1"/>
  <c r="J14"/>
  <c r="M19" i="13"/>
  <c r="O14"/>
  <c r="O15"/>
  <c r="O16"/>
  <c r="O17"/>
  <c r="K19"/>
  <c r="K21" s="1"/>
  <c r="H19" i="2" s="1"/>
  <c r="J13" i="13"/>
  <c r="J14"/>
  <c r="J16"/>
  <c r="L19"/>
  <c r="L21" s="1"/>
  <c r="E19" i="2" s="1"/>
  <c r="O12" i="13"/>
  <c r="J18"/>
  <c r="J12"/>
  <c r="J15"/>
  <c r="J17"/>
  <c r="O48" i="10"/>
  <c r="O49"/>
  <c r="O47"/>
  <c r="O43"/>
  <c r="O45"/>
  <c r="O13"/>
  <c r="O14"/>
  <c r="O15"/>
  <c r="O16"/>
  <c r="O17"/>
  <c r="O18"/>
  <c r="O19"/>
  <c r="O20"/>
  <c r="O21"/>
  <c r="O22"/>
  <c r="O23"/>
  <c r="O24"/>
  <c r="O25"/>
  <c r="O27"/>
  <c r="O28"/>
  <c r="O29"/>
  <c r="O30"/>
  <c r="O31"/>
  <c r="O32"/>
  <c r="O33"/>
  <c r="O34"/>
  <c r="O35"/>
  <c r="O36"/>
  <c r="O37"/>
  <c r="O39"/>
  <c r="O40"/>
  <c r="O41"/>
  <c r="O42"/>
  <c r="O46"/>
  <c r="K98"/>
  <c r="K100" s="1"/>
  <c r="H18" i="2" s="1"/>
  <c r="J13" i="10"/>
  <c r="J15"/>
  <c r="J17"/>
  <c r="J19"/>
  <c r="J23"/>
  <c r="J25"/>
  <c r="J27"/>
  <c r="J29"/>
  <c r="J31"/>
  <c r="J32"/>
  <c r="J33"/>
  <c r="J35"/>
  <c r="J37"/>
  <c r="J39"/>
  <c r="J41"/>
  <c r="J43"/>
  <c r="J45"/>
  <c r="L98"/>
  <c r="L100" s="1"/>
  <c r="E18" i="2" s="1"/>
  <c r="O12" i="10"/>
  <c r="J46"/>
  <c r="J47"/>
  <c r="J49"/>
  <c r="J54"/>
  <c r="J56"/>
  <c r="J58"/>
  <c r="J60"/>
  <c r="J61"/>
  <c r="J63"/>
  <c r="J66"/>
  <c r="J69"/>
  <c r="J71"/>
  <c r="J73"/>
  <c r="J75"/>
  <c r="J77"/>
  <c r="J79"/>
  <c r="J81"/>
  <c r="J82"/>
  <c r="J84"/>
  <c r="J88"/>
  <c r="J90"/>
  <c r="J92"/>
  <c r="J93"/>
  <c r="J95"/>
  <c r="J12"/>
  <c r="J14"/>
  <c r="J16"/>
  <c r="J18"/>
  <c r="J20"/>
  <c r="J21"/>
  <c r="J22"/>
  <c r="J24"/>
  <c r="J28"/>
  <c r="J30"/>
  <c r="J34"/>
  <c r="J36"/>
  <c r="J40"/>
  <c r="J42"/>
  <c r="J44"/>
  <c r="J48"/>
  <c r="J50"/>
  <c r="J52"/>
  <c r="J55"/>
  <c r="J57"/>
  <c r="J59"/>
  <c r="J62"/>
  <c r="J64"/>
  <c r="J65"/>
  <c r="J68"/>
  <c r="J70"/>
  <c r="J72"/>
  <c r="J74"/>
  <c r="J76"/>
  <c r="J78"/>
  <c r="J80"/>
  <c r="J83"/>
  <c r="J85"/>
  <c r="J86"/>
  <c r="J89"/>
  <c r="J91"/>
  <c r="J94"/>
  <c r="J96"/>
  <c r="J97"/>
  <c r="O13" i="9"/>
  <c r="O15"/>
  <c r="O17"/>
  <c r="O18"/>
  <c r="O20"/>
  <c r="O22"/>
  <c r="O25"/>
  <c r="O27"/>
  <c r="O24"/>
  <c r="K74"/>
  <c r="K76" s="1"/>
  <c r="H17" i="2" s="1"/>
  <c r="N74" i="9"/>
  <c r="N76" s="1"/>
  <c r="G17" i="2" s="1"/>
  <c r="J13" i="9"/>
  <c r="J15"/>
  <c r="J17"/>
  <c r="J18"/>
  <c r="J20"/>
  <c r="J22"/>
  <c r="J24"/>
  <c r="J25"/>
  <c r="J27"/>
  <c r="J29"/>
  <c r="O31"/>
  <c r="O32"/>
  <c r="O33"/>
  <c r="O34"/>
  <c r="O35"/>
  <c r="O37"/>
  <c r="O39"/>
  <c r="O40"/>
  <c r="O42"/>
  <c r="O43"/>
  <c r="O45"/>
  <c r="O46"/>
  <c r="O47"/>
  <c r="O48"/>
  <c r="O49"/>
  <c r="O50"/>
  <c r="O51"/>
  <c r="O52"/>
  <c r="O54"/>
  <c r="O55"/>
  <c r="O56"/>
  <c r="O57"/>
  <c r="O58"/>
  <c r="O59"/>
  <c r="O60"/>
  <c r="O61"/>
  <c r="O62"/>
  <c r="O63"/>
  <c r="O64"/>
  <c r="O65"/>
  <c r="O66"/>
  <c r="O67"/>
  <c r="O68"/>
  <c r="O69"/>
  <c r="O70"/>
  <c r="O71"/>
  <c r="O72"/>
  <c r="O73"/>
  <c r="O38"/>
  <c r="M74"/>
  <c r="O14"/>
  <c r="O16"/>
  <c r="O19"/>
  <c r="O21"/>
  <c r="O23"/>
  <c r="O28"/>
  <c r="O29"/>
  <c r="O30"/>
  <c r="O12"/>
  <c r="L74"/>
  <c r="L76" s="1"/>
  <c r="E17" i="2" s="1"/>
  <c r="J12" i="9"/>
  <c r="J14"/>
  <c r="J16"/>
  <c r="J19"/>
  <c r="J21"/>
  <c r="J23"/>
  <c r="J28"/>
  <c r="J30"/>
  <c r="J32"/>
  <c r="J34"/>
  <c r="J35"/>
  <c r="J37"/>
  <c r="J39"/>
  <c r="J43"/>
  <c r="J46"/>
  <c r="J48"/>
  <c r="J50"/>
  <c r="J52"/>
  <c r="J54"/>
  <c r="J56"/>
  <c r="J58"/>
  <c r="J60"/>
  <c r="J62"/>
  <c r="J64"/>
  <c r="J66"/>
  <c r="J68"/>
  <c r="J70"/>
  <c r="J72"/>
  <c r="J31"/>
  <c r="J33"/>
  <c r="J38"/>
  <c r="J40"/>
  <c r="J42"/>
  <c r="J45"/>
  <c r="J47"/>
  <c r="J49"/>
  <c r="J51"/>
  <c r="J55"/>
  <c r="J57"/>
  <c r="J59"/>
  <c r="J61"/>
  <c r="J63"/>
  <c r="J65"/>
  <c r="J67"/>
  <c r="J69"/>
  <c r="J71"/>
  <c r="J73"/>
  <c r="M42" i="17" l="1"/>
  <c r="F24" i="2" s="1"/>
  <c r="O33" i="16"/>
  <c r="O35" s="1"/>
  <c r="D23" i="2" s="1"/>
  <c r="M35" i="16"/>
  <c r="F23" i="2" s="1"/>
  <c r="O19" i="15"/>
  <c r="M21"/>
  <c r="F21" i="2" s="1"/>
  <c r="O21" i="15"/>
  <c r="D21" i="2" s="1"/>
  <c r="O69" i="5"/>
  <c r="L69"/>
  <c r="L71" s="1"/>
  <c r="E28" i="2" s="1"/>
  <c r="O73" i="12"/>
  <c r="O75" s="1"/>
  <c r="D27" i="2" s="1"/>
  <c r="M75" i="12"/>
  <c r="F27" i="2" s="1"/>
  <c r="O49" i="11"/>
  <c r="O51" s="1"/>
  <c r="D26" i="2" s="1"/>
  <c r="M51" i="11"/>
  <c r="F26" i="2" s="1"/>
  <c r="O127" i="1"/>
  <c r="O129" s="1"/>
  <c r="D22" i="2" s="1"/>
  <c r="M129" i="1"/>
  <c r="F22" i="2" s="1"/>
  <c r="O17" i="14"/>
  <c r="D20" i="2" s="1"/>
  <c r="M17" i="14"/>
  <c r="F20" i="2" s="1"/>
  <c r="O19" i="13"/>
  <c r="M21"/>
  <c r="F19" i="2" s="1"/>
  <c r="O21" i="13"/>
  <c r="D19" i="2" s="1"/>
  <c r="O98" i="10"/>
  <c r="O100" s="1"/>
  <c r="D18" i="2" s="1"/>
  <c r="M100" i="10"/>
  <c r="F18" i="2" s="1"/>
  <c r="H36"/>
  <c r="F13" s="1"/>
  <c r="O74" i="9"/>
  <c r="O76" s="1"/>
  <c r="D17" i="2" s="1"/>
  <c r="G36"/>
  <c r="M76" i="9"/>
  <c r="F17" i="2" s="1"/>
  <c r="O71" i="5" l="1"/>
  <c r="D28" i="2" s="1"/>
  <c r="D36" s="1"/>
  <c r="E36"/>
  <c r="M71" i="5"/>
  <c r="F28" i="2" s="1"/>
  <c r="F36" s="1"/>
  <c r="F12" l="1"/>
</calcChain>
</file>

<file path=xl/sharedStrings.xml><?xml version="1.0" encoding="utf-8"?>
<sst xmlns="http://schemas.openxmlformats.org/spreadsheetml/2006/main" count="2076" uniqueCount="643">
  <si>
    <t>Sienas un starpsienas</t>
  </si>
  <si>
    <t>Būvdarbu apjomu aprēķins Nr. 1-1</t>
  </si>
  <si>
    <t>Nr.p.k.</t>
  </si>
  <si>
    <t>Darba nosaukums</t>
  </si>
  <si>
    <t>Mērvienība</t>
  </si>
  <si>
    <t>Daudzums</t>
  </si>
  <si>
    <t>m</t>
  </si>
  <si>
    <t>gb</t>
  </si>
  <si>
    <t>Dažādi darbi</t>
  </si>
  <si>
    <t>laika norma
(c/h)</t>
  </si>
  <si>
    <t>darba
samaksas
likme(€/h)</t>
  </si>
  <si>
    <t>darba alga
(€)</t>
  </si>
  <si>
    <t>materiāli
(€)</t>
  </si>
  <si>
    <t>mehānismi
(€)</t>
  </si>
  <si>
    <t>kopā(€)</t>
  </si>
  <si>
    <t>Kopā uz visu apjomu</t>
  </si>
  <si>
    <t>Vienības izmaksas</t>
  </si>
  <si>
    <t>darb-
ietilpība
(c/h)</t>
  </si>
  <si>
    <t>summa
(€)</t>
  </si>
  <si>
    <t>KOPĀ</t>
  </si>
  <si>
    <t>Materiālu, grunts apmaiņas un būvgružu transporta izdevumi</t>
  </si>
  <si>
    <t>%</t>
  </si>
  <si>
    <t>m2</t>
  </si>
  <si>
    <t>Kopsavilkuma aprēķini pa darbu veidiem.</t>
  </si>
  <si>
    <t>Objekta nosaukums:</t>
  </si>
  <si>
    <t>Objekta adrese</t>
  </si>
  <si>
    <t>Būves nosaukums:</t>
  </si>
  <si>
    <t>Par kopējo summu</t>
  </si>
  <si>
    <t>EURO</t>
  </si>
  <si>
    <t>Kopējā darbietilpība:</t>
  </si>
  <si>
    <t>c/h</t>
  </si>
  <si>
    <t>Kods,
tāmes Nr.</t>
  </si>
  <si>
    <t>Darba veids vai
konstruktīvā elementa nosaukums</t>
  </si>
  <si>
    <r>
      <t>Tāmes
izmaksas
(</t>
    </r>
    <r>
      <rPr>
        <sz val="10"/>
        <rFont val="Calibri"/>
        <family val="2"/>
        <charset val="186"/>
      </rPr>
      <t>€</t>
    </r>
    <r>
      <rPr>
        <sz val="10"/>
        <rFont val="Arial Narrow"/>
        <family val="2"/>
        <charset val="186"/>
      </rPr>
      <t>)</t>
    </r>
  </si>
  <si>
    <t>Tai skaitā</t>
  </si>
  <si>
    <r>
      <t>darba alga
(</t>
    </r>
    <r>
      <rPr>
        <sz val="10"/>
        <rFont val="Calibri"/>
        <family val="2"/>
        <charset val="186"/>
      </rPr>
      <t>€</t>
    </r>
    <r>
      <rPr>
        <sz val="10"/>
        <rFont val="Arial Narrow"/>
        <family val="2"/>
        <charset val="186"/>
      </rPr>
      <t>)</t>
    </r>
  </si>
  <si>
    <r>
      <t>materiāli
(</t>
    </r>
    <r>
      <rPr>
        <sz val="10"/>
        <rFont val="Calibri"/>
        <family val="2"/>
        <charset val="186"/>
      </rPr>
      <t>€</t>
    </r>
    <r>
      <rPr>
        <sz val="10"/>
        <rFont val="Arial Narrow"/>
        <family val="2"/>
        <charset val="186"/>
      </rPr>
      <t>)</t>
    </r>
  </si>
  <si>
    <r>
      <t>mehānismi
(</t>
    </r>
    <r>
      <rPr>
        <sz val="10"/>
        <rFont val="Calibri"/>
        <family val="2"/>
        <charset val="186"/>
      </rPr>
      <t>€</t>
    </r>
    <r>
      <rPr>
        <sz val="10"/>
        <rFont val="Arial Narrow"/>
        <family val="2"/>
        <charset val="186"/>
      </rPr>
      <t>)</t>
    </r>
  </si>
  <si>
    <t>Darbietilpība
(c/h)</t>
  </si>
  <si>
    <t>kopā:</t>
  </si>
  <si>
    <t>t.sk. darba aizsardzība</t>
  </si>
  <si>
    <t xml:space="preserve"> Sastādīja:</t>
  </si>
  <si>
    <t xml:space="preserve"> Pārbaudīja:</t>
  </si>
  <si>
    <t>gab</t>
  </si>
  <si>
    <t>kpl</t>
  </si>
  <si>
    <t>m²</t>
  </si>
  <si>
    <t>Gridas</t>
  </si>
  <si>
    <t>Papildus darbi</t>
  </si>
  <si>
    <t>Sporta skolas  rekonstrukcija</t>
  </si>
  <si>
    <t>Kalna ielā 6, Kuldīgā</t>
  </si>
  <si>
    <t>t.m.</t>
  </si>
  <si>
    <t>Ventilācijas sistēma PN-1</t>
  </si>
  <si>
    <t>Elektromateriālu komplekts</t>
  </si>
  <si>
    <t>Fasondaļu komplekts / Skārdnieka darbi</t>
  </si>
  <si>
    <t>Palīgmateriāli un stiprinājumi</t>
  </si>
  <si>
    <t>Gaisa vads 800mm</t>
  </si>
  <si>
    <t>Gaisa vads 900mm</t>
  </si>
  <si>
    <t>Gaisa vads 1000mm</t>
  </si>
  <si>
    <t>Gaisa vads 300x300mm</t>
  </si>
  <si>
    <t>Gaisa vads 400x100mm</t>
  </si>
  <si>
    <t>Gaisa vads 500x150mm</t>
  </si>
  <si>
    <t>Gaisa vads 600x300mm</t>
  </si>
  <si>
    <t>Gaisa vads 1000x250mm</t>
  </si>
  <si>
    <t>Gaisa vads 1000x500mm</t>
  </si>
  <si>
    <t>Gaisa vads 1000x800mm</t>
  </si>
  <si>
    <t>Gaisa vads 1200x600mm</t>
  </si>
  <si>
    <t>Gaisa vads 1600x1000mm</t>
  </si>
  <si>
    <t>Līkums 45* 125mm</t>
  </si>
  <si>
    <t>Līkums 45* 160mm</t>
  </si>
  <si>
    <t>Līkums 45* 200mm</t>
  </si>
  <si>
    <t>Līkums 45* 250mm</t>
  </si>
  <si>
    <t>Līkums 45* 600x1200mm</t>
  </si>
  <si>
    <t>Līkums 45* 800x1000mm</t>
  </si>
  <si>
    <t>Līkums 45* 1000x800mm</t>
  </si>
  <si>
    <t>Līkums 45* 1200x600mm</t>
  </si>
  <si>
    <t>Līkums 45* 100x1000mm</t>
  </si>
  <si>
    <t>Līkums 45* 300x600mm</t>
  </si>
  <si>
    <t>Līkums 90* 200mm</t>
  </si>
  <si>
    <t>Līkums 90* 600x300mm</t>
  </si>
  <si>
    <t>Līkums 90* 600x1200mm</t>
  </si>
  <si>
    <t>Līkums 90* 1000x800mm</t>
  </si>
  <si>
    <t>Līkums 90* 1200x600mm</t>
  </si>
  <si>
    <t>Sānu pievienojums 500/1000x100mm</t>
  </si>
  <si>
    <t>Sānu pievienojums 1200x600/125mm</t>
  </si>
  <si>
    <t>Sānu pievienojums 125mm</t>
  </si>
  <si>
    <t>Sānu pievienojums 200mm</t>
  </si>
  <si>
    <t>Sānu pievienojums 200/200mm</t>
  </si>
  <si>
    <t>Sānu pievienojums 250/250mm</t>
  </si>
  <si>
    <t>Sānu pievienojums 160/400x100mm</t>
  </si>
  <si>
    <t>Sānu pievienojums 200/400x100mm</t>
  </si>
  <si>
    <t>Sānu pievienojums 250/400x100mm</t>
  </si>
  <si>
    <t>Sānu pievienojums 250/500x150mm</t>
  </si>
  <si>
    <t>Sānu pievienojums 315/1000x100mm</t>
  </si>
  <si>
    <t>Sānu pievienojums 400/1000x100mm</t>
  </si>
  <si>
    <t>Sānu pievienojums 630/1000x100mm</t>
  </si>
  <si>
    <t>Sānu pievienojums 800/1000x100mm</t>
  </si>
  <si>
    <t>Sānu pievienojums 800/1000x500mm</t>
  </si>
  <si>
    <t>Sānu pievienojums 900/1000x100mm</t>
  </si>
  <si>
    <t>Sānu pievienojums 1000/1000x100mm</t>
  </si>
  <si>
    <t>Sānu pievienojums 1000/1000x500mm</t>
  </si>
  <si>
    <t>Sānu pievienojums 1000/1200x600mm</t>
  </si>
  <si>
    <t>Pāreja 125/100mm</t>
  </si>
  <si>
    <t>Pāreja 160/100mm</t>
  </si>
  <si>
    <t>Pāreja 200/125mm</t>
  </si>
  <si>
    <t>Pāreja 315/200mm</t>
  </si>
  <si>
    <t>Pāreja 315/300x300mm</t>
  </si>
  <si>
    <t>Pāreja 500/400mm</t>
  </si>
  <si>
    <t>Pāreja 630/500mm</t>
  </si>
  <si>
    <t>Pāreja 800/630mm</t>
  </si>
  <si>
    <t>Pāreja 300x300/400x300mm</t>
  </si>
  <si>
    <t>Pāreja 400x300/600x300mm</t>
  </si>
  <si>
    <t>Pāreja 1000/1000x800mm</t>
  </si>
  <si>
    <t>Pāreja 1000x800/1200x600mm</t>
  </si>
  <si>
    <t>Pāreja 1600x1000/1200x600mm</t>
  </si>
  <si>
    <t>Gala vāks 160mm</t>
  </si>
  <si>
    <t>Gala vāks 250mm</t>
  </si>
  <si>
    <t>Gala vāks 315mm</t>
  </si>
  <si>
    <t>Gala vāks ar sietu 630mm</t>
  </si>
  <si>
    <t>Gala vāks 1000mm</t>
  </si>
  <si>
    <t>Dubulta krustiska regulējama reste 1000x100mm</t>
  </si>
  <si>
    <t>Gala vāks ar sietu 1000x500mm</t>
  </si>
  <si>
    <t>Difuzors KNI 125mm</t>
  </si>
  <si>
    <t>Difuzors KNI 160mm</t>
  </si>
  <si>
    <t>Difuzors KNI 200mm</t>
  </si>
  <si>
    <t>Difuzors KWRD ar redukcijas kārbu 250/600x600+K 200/250mm</t>
  </si>
  <si>
    <t>Difuzors KWI 125mm</t>
  </si>
  <si>
    <t>Fiksēta dubulta krustiska reste 400x100mm</t>
  </si>
  <si>
    <t>Dubulta krustiska regulējama reste 500x150mm</t>
  </si>
  <si>
    <t>Difuzors PSKN ar redukcijas kārbu 250/600x600+K200/250mm</t>
  </si>
  <si>
    <t>Regulējošais vārsts 400x400mm</t>
  </si>
  <si>
    <t>Regulējošais vārsts 600x300mm</t>
  </si>
  <si>
    <t>Regulējošais vārsts 1000x800mm</t>
  </si>
  <si>
    <t>Regulējošais vārsts 1200x600mm</t>
  </si>
  <si>
    <t>Trokšņu slāpētājs 250mm</t>
  </si>
  <si>
    <t>Trokšņu slāpētājs 1200x600mm</t>
  </si>
  <si>
    <t>Ugunsdrošības vārsts EI 60 250mm</t>
  </si>
  <si>
    <t>Ugunsdrošības vārsts EI 60 600x300mm</t>
  </si>
  <si>
    <t>Ugunsdrošības vārsts EI 60 1200x600mm</t>
  </si>
  <si>
    <t>Jumtiņš 125mm</t>
  </si>
  <si>
    <t>Āra reste 1600x1600(h)mm</t>
  </si>
  <si>
    <t>Āra reste (Jumtiņš) 1200x600mm</t>
  </si>
  <si>
    <t>Elektromateriālu komplekts AHU</t>
  </si>
  <si>
    <t>Kompl.</t>
  </si>
  <si>
    <t>m.</t>
  </si>
  <si>
    <t>gab.</t>
  </si>
  <si>
    <t>Ātruma regulators Reb 2,5</t>
  </si>
  <si>
    <t>Fasondaļu komplekts</t>
  </si>
  <si>
    <t>Jumta ventilators TH-800 S&amp;P 200mm</t>
  </si>
  <si>
    <t>Vienvirziena vārsts 200mm</t>
  </si>
  <si>
    <t>Sānu pievienojums 125/125mm</t>
  </si>
  <si>
    <t>Sānu pievienojums 200/125mm</t>
  </si>
  <si>
    <t>Difuzors KWI 160mm</t>
  </si>
  <si>
    <t>Trokšņu slāpētājs 200mm</t>
  </si>
  <si>
    <t>Pārplūdes reste grīdai 300x150mm</t>
  </si>
  <si>
    <t>Ventilācijas sistēma N-3</t>
  </si>
  <si>
    <t>Ventilācijas sistēma PN-2</t>
  </si>
  <si>
    <t>Gaisa vads 500x400mm</t>
  </si>
  <si>
    <t>Gaisa vads 1200x800mm</t>
  </si>
  <si>
    <t>Līkums 45* 400x400mm</t>
  </si>
  <si>
    <t>Līkums 45* 500x400mm</t>
  </si>
  <si>
    <t>Līkums 90* 500x400mm</t>
  </si>
  <si>
    <t>Pāreja 400x400/315mm</t>
  </si>
  <si>
    <t>Pāreja 400x400/500x400mm</t>
  </si>
  <si>
    <t>Pāreja 500/500x400mm</t>
  </si>
  <si>
    <t>Difuzors Konika 250mm</t>
  </si>
  <si>
    <t>Difuzors KWRD ar redukcijas kārbu 200mm</t>
  </si>
  <si>
    <t>Difuzors PSKN ar redukcijas kārbu 200mm</t>
  </si>
  <si>
    <t>Dubulta krustiska fiksēta reste ar vārstu 1000x200mm</t>
  </si>
  <si>
    <t>Difuzors KWI 200mm</t>
  </si>
  <si>
    <t>Ugunsdrošības vārsts EI 60 500x400mm</t>
  </si>
  <si>
    <t>Pāreja 1200x800/900x900mm</t>
  </si>
  <si>
    <t>Pāreja 900x900/800mm</t>
  </si>
  <si>
    <t>Pāreja 800/500mm</t>
  </si>
  <si>
    <t>Pāreja 800/1000x500mm</t>
  </si>
  <si>
    <t>Āra reste 800x800mm</t>
  </si>
  <si>
    <t>Āra reste 1200x800(h)mm</t>
  </si>
  <si>
    <t>Jumtiņš 1000x500mm</t>
  </si>
  <si>
    <t>Ēkas daļa asīs 2-4/A-D</t>
  </si>
  <si>
    <t>Ēkas daļa asīs 1-3/F-G</t>
  </si>
  <si>
    <t>Ventilācijas sistēma PN-1 (P)</t>
  </si>
  <si>
    <t>Ventilācijas sistēma PN-1 (N)</t>
  </si>
  <si>
    <t>Ventilācijas sistēma N-2</t>
  </si>
  <si>
    <t>Ventilācijas sistēmas N-2 stāvvads un bēniņu daļa</t>
  </si>
  <si>
    <t>AHU apsaiste un foje gaisavadi</t>
  </si>
  <si>
    <t>AHU apsaiste gaisa vadi</t>
  </si>
  <si>
    <t>Vienvirziena vārsts 315mm</t>
  </si>
  <si>
    <t>Pielūdes difuzors KNI 125mm</t>
  </si>
  <si>
    <t>Pielūdes difuzors KNI 160mm</t>
  </si>
  <si>
    <t>Pielūdes difuzors KNI 200mm</t>
  </si>
  <si>
    <t>Nosūces difuzors KNI 125mm</t>
  </si>
  <si>
    <t>Nosūces difuzors KNI 160mm</t>
  </si>
  <si>
    <t>Nosūces difuzors KNI 100mm</t>
  </si>
  <si>
    <t>Kanāla ventilators Vent 315 L</t>
  </si>
  <si>
    <t>Ventilatora ātruma regulators REB 2,5</t>
  </si>
  <si>
    <t>Ugunsdrošības vārsts EI60 315mm</t>
  </si>
  <si>
    <t>Aukstais ūdensvads Ū1 (-1.stāvs)</t>
  </si>
  <si>
    <t>Aukstā ūdens mērītāja  mezgla izbūve</t>
  </si>
  <si>
    <t>C klases DN40 aukstā ūdens mērītāja montāža</t>
  </si>
  <si>
    <t>Tērauda trejgabals Dn50x50</t>
  </si>
  <si>
    <t>Gropēšanas darbi</t>
  </si>
  <si>
    <t>Plastmasas cauruļu  veigabali un vītņu pārejas</t>
  </si>
  <si>
    <t>Aukstā ūdens izvadgalu DN15 montāža</t>
  </si>
  <si>
    <t>Pretkondensāta izolācija Tubolit 18x9</t>
  </si>
  <si>
    <t>Pretkondensāta izolācija Tubolit 22x9</t>
  </si>
  <si>
    <t>Pretkondensāta izolācija Tubolit 28x9</t>
  </si>
  <si>
    <t>Pretkondensāta izolācija Tubolit 54x9</t>
  </si>
  <si>
    <t>Cauruļvadu zemgriestu stiprinājumu kronšteini</t>
  </si>
  <si>
    <t>Ekspluatācijas ventiļu DN 15 Schell montāža</t>
  </si>
  <si>
    <t xml:space="preserve">Sistēmas marķēšanas materiāli </t>
  </si>
  <si>
    <t>Plastmasas veidgabali un vītņu pārejas</t>
  </si>
  <si>
    <t>Akmens vates siltumizolācijas čaula caurulei ar diametru Dn20, grūti degoša, ar folija tinumu</t>
  </si>
  <si>
    <t>Akmens vates siltumizolācijas čaula caurulei ar diametru Dn25, grūti degoša, ar folija tinumu</t>
  </si>
  <si>
    <t>Līkumi, savienojumi, diametru pārejas, blīvējums u.c.</t>
  </si>
  <si>
    <t>Karstais ūdensvads T3 (-1.stāvs)</t>
  </si>
  <si>
    <t>Cirkulācijas ūdensvads T4 (-1.stāvs)</t>
  </si>
  <si>
    <t>Iekšējā ugunsdzēsības ūdensvada krāna kaste, komplektā ar 1 (vienu) d.51 mm ugusdzēsības šļūteni L=30 m, 1 (vienu) ugunsdzēsības stobru d.51 mm, stobra izplūdes d.13 mm, kompakta strūkla. Šļūtenes izvads aprīkots ar noslēgventili Dn50</t>
  </si>
  <si>
    <t>Ugunsdzēsības ūdensvads U2 (-1.stāvs)</t>
  </si>
  <si>
    <t>Iekšējā kanalizācija K1 (-1.stāvs)</t>
  </si>
  <si>
    <t>Tīrīšanas lūka Dn110 grīdā</t>
  </si>
  <si>
    <t>PE spiediena caurule Dn63, PN16</t>
  </si>
  <si>
    <t>Līnijtraps ar nerūsējošā tērauda resti, izvadu Dn110, sifonu. L=1,8 m</t>
  </si>
  <si>
    <t>Līnijtraps ar nerūsējošā tērauda resti, izvadu Dn110, sifonu. L=2,7 m</t>
  </si>
  <si>
    <t>Līnijtraps ar nerūsējošā tērauda resti, izvadu Dn110, sifonu. L=4,9 m</t>
  </si>
  <si>
    <t>Līnijtraps ar nerūsējošā tērauda resti, izvadu Dn110, sifonu. L=10,0 m</t>
  </si>
  <si>
    <t>Sololifta sūknis komplektā ar automātiku, ieslēgšanās/izslēgšanās līmeņa pludiņu u.c. Q~1 l/sek, H~5 m</t>
  </si>
  <si>
    <t>Sadzīves santehnika (-1.stāvs)</t>
  </si>
  <si>
    <t>kompl</t>
  </si>
  <si>
    <t>obj.</t>
  </si>
  <si>
    <t>Cauruļvadu fasondaļa</t>
  </si>
  <si>
    <t>Sistēmas marķēšanas materiāli</t>
  </si>
  <si>
    <t>Cauruļvadu stiprinājumi</t>
  </si>
  <si>
    <t>kompl.</t>
  </si>
  <si>
    <t>t.m</t>
  </si>
  <si>
    <t>Cauruļvadu fasondaļas</t>
  </si>
  <si>
    <t>Radiatoru apkures sistēma A1 (-1.stāvs asīs 3-7/D-H)</t>
  </si>
  <si>
    <t>Radiatoru apkures sistēma A1 (-1.stāvs asīs 1-3/F-G)</t>
  </si>
  <si>
    <t>Radiatoru apkures sistēma A1 (-1.stāvs asīs 2-4/A-D)</t>
  </si>
  <si>
    <t>Zemgrīdas apkures sistēma A2 (-1.stāvs asīs 3-7/D-H)</t>
  </si>
  <si>
    <t>Elektroinstalācijas un palīgmateriāli</t>
  </si>
  <si>
    <t>Ventilācijas siltumapgāde A3 (-1.stāvs asīs 3-7/D-H)</t>
  </si>
  <si>
    <t>Ventagregāta sildīšanas kalorifera apsaistes mezgls</t>
  </si>
  <si>
    <t>Metināšanas materiāli</t>
  </si>
  <si>
    <t>Baseina tehnoloģijas siltumapgāde A4 (-1.stāvs asīs 3-7/D-H)</t>
  </si>
  <si>
    <t>Gaisa pūtēju un gaisa aizkaru siltumapgāde A5 (-1.stāvs asīs 3-7/D-H)</t>
  </si>
  <si>
    <t>Purmo COMPACT apkures radiators ar atgaisotāju, noslēgtapām, montāžas stiprinājumiem C11-400-400</t>
  </si>
  <si>
    <t>Purmo COMPACT apkures radiators ar atgaisotāju, noslēgtapām, montāžas stiprinājumiem C11-400-700</t>
  </si>
  <si>
    <t>Purmo COMPACT apkures radiators ar atgaisotāju, noslēgtapām, montāžas stiprinājumiem C11-500-900</t>
  </si>
  <si>
    <t>Purmo COMPACT apkures radiators ar atgaisotāju, noslēgtapām, montāžas stiprinājumiem CV11-400-700</t>
  </si>
  <si>
    <t>Purmo COMPACT apkures radiators ar atgaisotāju, noslēgtapām, montāžas stiprinājumiem CV11-400-900</t>
  </si>
  <si>
    <t>Purmo COMPACT apkures radiators ar atgaisotāju, noslēgtapām, montāžas stiprinājumiem CV22-900-900</t>
  </si>
  <si>
    <t>Taisnais iepriekšējas regulēšanas vārsts  radiatoru termoregulatoriem RTD-N</t>
  </si>
  <si>
    <t>Radiatora noslēgvārsts Danfoss RLV</t>
  </si>
  <si>
    <t>Balansējošais vārsts STAD Dn20</t>
  </si>
  <si>
    <t>Izlaides krāns Dn15</t>
  </si>
  <si>
    <t>Ugunsdrošs blīvējošais materiāls Fire Stop</t>
  </si>
  <si>
    <t>Purmo COMPACT apkures radiators ar atgaisotāju, noslēgtapām, montāžas stiprinājumiem C11-400-600</t>
  </si>
  <si>
    <t>Purmo COMPACT apkures radiators ar atgaisotāju, noslēgtapām, montāžas stiprinājumiem C11-400-800</t>
  </si>
  <si>
    <t>Purmo COMPACT apkures radiators ar atgaisotāju, noslēgtapām, montāžas stiprinājumiem C22-400-900</t>
  </si>
  <si>
    <t>Purmo COMPACT apkures radiators ar atgaisotāju, noslēgtapām, montāžas stiprinājumiem C11-500-400</t>
  </si>
  <si>
    <t>Purmo COMPACT apkures radiators ar atgaisotāju, noslēgtapām, montāžas stiprinājumiem C11-500-700</t>
  </si>
  <si>
    <t>Purmo COMPACT apkures radiators ar atgaisotāju, noslēgtapām, montāžas stiprinājumiem CV11-500-500</t>
  </si>
  <si>
    <t>Purmo COMPACT apkures radiators ar atgaisotāju, noslēgtapām, montāžas stiprinājumiem CV11-500-700</t>
  </si>
  <si>
    <t>Purmo COMPACT apkures radiators ar atgaisotāju, noslēgtapām, montāžas stiprinājumiem CV11-500-1000</t>
  </si>
  <si>
    <t>Tērauda cauruļvads Dn25</t>
  </si>
  <si>
    <t>Tērauda cauruļvads Dn50</t>
  </si>
  <si>
    <t>Tērauda cauruļvads Dn65</t>
  </si>
  <si>
    <t>Siltumizolācija Isover Dn25</t>
  </si>
  <si>
    <t>Siltumizolācija Isover Dn50</t>
  </si>
  <si>
    <t>Siltumizolācija Isover Dn65</t>
  </si>
  <si>
    <t>Tērauda cauruļvads Dn32</t>
  </si>
  <si>
    <t>Tērauda cauruļvads Dn40</t>
  </si>
  <si>
    <t>Siltumizolācija Isover Dn32</t>
  </si>
  <si>
    <t>Siltumizolācija Isover Dn40</t>
  </si>
  <si>
    <t>Balansējošais vārsts STAD dn32</t>
  </si>
  <si>
    <t>Plūsmas regulācijas vārsts BPV Dn20</t>
  </si>
  <si>
    <t>Plūsmas regulācijas vārsts BPV Dn25</t>
  </si>
  <si>
    <t>Gaisa aizkars Q=28 kW, kompl. ar stiprinājumiem, durvju kontaktu, termostatu, el. instalāciju, vadību VCE-C-200-V</t>
  </si>
  <si>
    <t>3-ceļu vārsts ar izpildmehānismu CV316MZ; Kvs=2,5 Dn15</t>
  </si>
  <si>
    <t>Balansējošais vārsts STAD Dn25</t>
  </si>
  <si>
    <t>Lodveida noslēgvārsts Dn32</t>
  </si>
  <si>
    <t>1. stāvs</t>
  </si>
  <si>
    <t>Aukstais ūdensvads Ū1</t>
  </si>
  <si>
    <t>Karstais ūdensvads T3</t>
  </si>
  <si>
    <t>Ugunsdzēsības ūdensvads U2</t>
  </si>
  <si>
    <t>Iekšējā kanalizācija K1</t>
  </si>
  <si>
    <t>Tīrīšanas lūka Dn75 grīdā</t>
  </si>
  <si>
    <t>Sadzīves santehnika</t>
  </si>
  <si>
    <t>2. stāvs</t>
  </si>
  <si>
    <t>Peldbaseina tehnoloģisk. iekārtas un  montāža:</t>
  </si>
  <si>
    <t>Daudzslāņu poliestera filtrs d 1400 mm ar filtrējošā slāņa augstumu 1.0 m</t>
  </si>
  <si>
    <t>Ventīļu sistēma filtram d 1400</t>
  </si>
  <si>
    <t>kg</t>
  </si>
  <si>
    <t>Automātiskā Cl (šķidrā) un pH dozētājsistēma "Guardian 3" komplektā ar sūkņiem, Redox</t>
  </si>
  <si>
    <t>Caurules, savienotāji, ventiļi  montāžai /pēc projekta/</t>
  </si>
  <si>
    <t>Lecampodesti ar stipr. OMEGA OSB-11</t>
  </si>
  <si>
    <t>Transformators LED prožektoriem</t>
  </si>
  <si>
    <t>Palīgmateriāli</t>
  </si>
  <si>
    <t>Instalācijas materiāli /caurules, savienotāji, ventiļi  montāžai</t>
  </si>
  <si>
    <t>Pārplūdes tvertne 1 m3 ar apsaisti</t>
  </si>
  <si>
    <t>Sūknis atrakcijām 3 Zs</t>
  </si>
  <si>
    <t>Atrakcija Sēne, diam.1500mm, ner.tēr.</t>
  </si>
  <si>
    <t>Atrakcija slidkalniņš</t>
  </si>
  <si>
    <t>Pārplūdes kanāla restītes 245 mm x 35mm</t>
  </si>
  <si>
    <t>Hidromasāšas aprīkojums</t>
  </si>
  <si>
    <t>Bērnu baseina tehnoloģisk. iekārtas un montāža:</t>
  </si>
  <si>
    <t>Nesošā karkasa izbūve</t>
  </si>
  <si>
    <t>Siltināšana</t>
  </si>
  <si>
    <t>Follijas izolācijas ierīkošana</t>
  </si>
  <si>
    <t>Vēdināšanas karkass</t>
  </si>
  <si>
    <t xml:space="preserve">Durvju ierikosana ar aplodam </t>
  </si>
  <si>
    <t>Lāvu izbūve no melnalkšņa (izlase)</t>
  </si>
  <si>
    <t>tm</t>
  </si>
  <si>
    <t>Starplāvu aizšūšana</t>
  </si>
  <si>
    <t>Muguras atzveltnes</t>
  </si>
  <si>
    <t>Elektroinstalācijas, vēdināšanas ierīkošana</t>
  </si>
  <si>
    <t>Pirtskrāsns uzstādīšana</t>
  </si>
  <si>
    <t>Lampas ar abažūriem</t>
  </si>
  <si>
    <t>Krāsns Harvia Club 15kw</t>
  </si>
  <si>
    <t>Krāsns aizsargredele</t>
  </si>
  <si>
    <t>Grīdas redele</t>
  </si>
  <si>
    <t>Sienu lakošana, lāvu eļļosana</t>
  </si>
  <si>
    <t>Sauna</t>
  </si>
  <si>
    <t>Estrudētais polistirēns sienu, griestu siltināšnai</t>
  </si>
  <si>
    <t>Armēšanas siets</t>
  </si>
  <si>
    <t>Hidroizolācija</t>
  </si>
  <si>
    <t>Līmjava polistirēnam</t>
  </si>
  <si>
    <t>Stiprinājuma dībeļi</t>
  </si>
  <si>
    <t>Montāžas pistoļputas</t>
  </si>
  <si>
    <t>Flīžu līme</t>
  </si>
  <si>
    <t>Šuvotājs</t>
  </si>
  <si>
    <t>CD profils</t>
  </si>
  <si>
    <t>UD profils</t>
  </si>
  <si>
    <t>Distanceri</t>
  </si>
  <si>
    <t>Tvaika ģenerators 15 kw ar vadību (HARVIA)</t>
  </si>
  <si>
    <t>Automātiskā attīrīšana</t>
  </si>
  <si>
    <t xml:space="preserve">Tvaika pirts durvis 800X2100 </t>
  </si>
  <si>
    <t>Apgaismojums LED</t>
  </si>
  <si>
    <t>Tvaika padeves panelis</t>
  </si>
  <si>
    <t>Ventilācija</t>
  </si>
  <si>
    <t>Flīzēšana (sienas)</t>
  </si>
  <si>
    <t>Flīzēšana (sēdvirsmas)</t>
  </si>
  <si>
    <t>Flīzēšana (grīda)</t>
  </si>
  <si>
    <t>Sēdeklis (anatomiskais)</t>
  </si>
  <si>
    <t>Optiskā gaisma ar krāsu maiņu 20 p-ti</t>
  </si>
  <si>
    <t>Aromātu pumpis</t>
  </si>
  <si>
    <t>Elektroinstalācija</t>
  </si>
  <si>
    <t>Tvaika pirts</t>
  </si>
  <si>
    <t>Radiatoru apkures sistēma A1 (asīs 1-3/F-G)</t>
  </si>
  <si>
    <t>Radiatoru apkures sistēma A1 (asīs 2-4/A-D)</t>
  </si>
  <si>
    <t>Ventilācijas siltumapgāde A3 (asīs 2-4/A-D)</t>
  </si>
  <si>
    <t>Gaisa pūtēju un gaisa aizkaru siltumapgāde A5 (asīs 3-7/D-H)</t>
  </si>
  <si>
    <t>Gaisa sildītājs Q=18 kW, kompl. ar stiprinājumiem, termostatu, el. instalāciju, vadību</t>
  </si>
  <si>
    <t>Purmo COMPACT apkures radiators ar atgaisotāju, noslēgtapām, montāžas stiprinājumiem C11-400-1200</t>
  </si>
  <si>
    <t>Purmo COMPACT apkures radiators ar atgaisotāju, noslēgtapām, montāžas stiprinājumiem C22-400-400</t>
  </si>
  <si>
    <t>Purmo COMPACT apkures radiators ar atgaisotāju, noslēgtapām, montāžas stiprinājumiem C22-400-700</t>
  </si>
  <si>
    <t>Purmo COMPACT apkures radiators ar atgaisotāju, noslēgtapām, montāžas stiprinājumiem (krāsojums atbilstošs interjeram) C22-500-600</t>
  </si>
  <si>
    <t>Purmo COMPACT apkures radiators ar atgaisotāju, noslēgtapām, montāžas stiprinājumiem C22-500-900</t>
  </si>
  <si>
    <t>Purmo VENTIL COMPACT apkures radiators ar termostatisko vārstu, atgaisotāju, noslēgtapām, montāžas stiprinājumiem CV11-500-500</t>
  </si>
  <si>
    <t>Purmo VENTIL COMPACT apkures radiators ar termostatisko vārstu, atgaisotāju, noslēgtapām, montāžas stiprinājumiem CV11-500-700</t>
  </si>
  <si>
    <t>Purmo VENTIL COMPACT apkures radiators ar termostatisko vārstu, atgaisotāju, noslēgtapām, montāžas stiprinājumiem CV22-500-1400</t>
  </si>
  <si>
    <t>Tērauda caurule PRESTABO Dn35</t>
  </si>
  <si>
    <t>Tērauda caurule PRESTABO Dn40</t>
  </si>
  <si>
    <t>3-ceļu vārsts ar izpildmehānismu CV316MZ; Kvs=1 Dn15</t>
  </si>
  <si>
    <t>Purmo COMPACT apkures radiators ar atgaisotāju, noslēgtapām, montāžas stiprinājumiem (krāsojums atbilstošs interjeram) C11-400-1200</t>
  </si>
  <si>
    <t>Purmo COMPACT apkures radiators ar atgaisotāju, noslēgtapām, montāžas stiprinājumiem (krāsojums atbilstošs interjeram) C22-400-900</t>
  </si>
  <si>
    <t>Purmo VENTIL COMPACT apkures radiators ar termostatisko vārstu, atgaisotāju, noslēgtapām, montāžas stiprinājumiem (krāsojums atbilstošs interjeram) C11-400-400</t>
  </si>
  <si>
    <t>Purmo VENTIL COMPACT apkures radiators ar termostatisko vārstu, atgaisotāju, noslēgtapām, montāžas stiprinājumiem (krāsojums atbilstošs interjeram) C22-400-500</t>
  </si>
  <si>
    <t>Purmo VENTIL COMPACT apkures radiators ar termostatisko vārstu, atgaisotāju, noslēgtapām, montāžas stiprinājumiem (krāsojums atbilstošs interjeram) CV22-400-600</t>
  </si>
  <si>
    <t>Purmo VENTIL COMPACT apkures radiators ar termostatisko vārstu, atgaisotāju, noslēgtapām, montāžas stiprinājumiem (krāsojums atbilstošs interjeram) CV22-400-700</t>
  </si>
  <si>
    <t>Cinkotā čuguna veidgabali, diametru pārejas, blīvējums u.c.</t>
  </si>
  <si>
    <t>Sānu pievienojums 1000/250mm</t>
  </si>
  <si>
    <t>Sānu pievienojums 400/400mm</t>
  </si>
  <si>
    <t>Pāreja 1000/800mm</t>
  </si>
  <si>
    <t>Karstā ūdens izvadgalu DN16 montāža</t>
  </si>
  <si>
    <t>Akmens vates siltumizolācijas čaula caurulei ar diametru Dn16, grūti degoša, ar folija tinumu</t>
  </si>
  <si>
    <t>Ekspluatācijas ventiļu DN 16 Schell montāža</t>
  </si>
  <si>
    <t>Palīgmateriāli, stiprinājumi</t>
  </si>
  <si>
    <t>Apdrukāta stikla montāža sienai</t>
  </si>
  <si>
    <t>Apdrukāta stikla montāža griestiem</t>
  </si>
  <si>
    <t>Sienu, griestu apšuvums ar vecinātiem dēļiem (izlase)</t>
  </si>
  <si>
    <t>Grīdas flīzēšana</t>
  </si>
  <si>
    <t>Elektroinstalācijas materiāli</t>
  </si>
  <si>
    <r>
      <rPr>
        <b/>
        <sz val="10"/>
        <rFont val="Arial Narrow"/>
        <family val="2"/>
        <charset val="186"/>
      </rPr>
      <t>Pasūtītājs:</t>
    </r>
    <r>
      <rPr>
        <sz val="10"/>
        <rFont val="Arial Narrow"/>
        <family val="2"/>
        <charset val="186"/>
      </rPr>
      <t xml:space="preserve"> Kuldīgas novada pašvaldība</t>
    </r>
  </si>
  <si>
    <r>
      <rPr>
        <b/>
        <sz val="10"/>
        <rFont val="Arial Narrow"/>
        <family val="2"/>
        <charset val="186"/>
      </rPr>
      <t>Objekta nosaukums:</t>
    </r>
    <r>
      <rPr>
        <sz val="10"/>
        <rFont val="Arial Narrow"/>
        <family val="2"/>
        <charset val="186"/>
      </rPr>
      <t xml:space="preserve"> Sporta skolas rekonstrukcija 1. un 3. kārta</t>
    </r>
  </si>
  <si>
    <r>
      <rPr>
        <b/>
        <sz val="10"/>
        <rFont val="Arial Narrow"/>
        <family val="2"/>
        <charset val="186"/>
      </rPr>
      <t>Objekta adrese</t>
    </r>
    <r>
      <rPr>
        <sz val="10"/>
        <rFont val="Arial Narrow"/>
        <family val="2"/>
        <charset val="186"/>
      </rPr>
      <t>: Kalna iela 6, Kuldīga</t>
    </r>
  </si>
  <si>
    <t>Apkure  1.kārta</t>
  </si>
  <si>
    <t>Baseina iekārtas -1.kārta</t>
  </si>
  <si>
    <t>Trepes ar 4 pakāpieniem, noceļamas (pie taisnās sienas)</t>
  </si>
  <si>
    <t>Hidromasāšas baseina aprīkojums -1.kārta</t>
  </si>
  <si>
    <t>Ventilācija 1.kārta</t>
  </si>
  <si>
    <t>Vispārīgie būvdarbi -1.kārta</t>
  </si>
  <si>
    <t>Grīdas segumi</t>
  </si>
  <si>
    <t>Iekšējie apdares darbi</t>
  </si>
  <si>
    <t>Griesti</t>
  </si>
  <si>
    <t>Durvis</t>
  </si>
  <si>
    <t>Apkure  3.kārta</t>
  </si>
  <si>
    <t>Ventilācija  3.kārta</t>
  </si>
  <si>
    <t>Ieslēdzamie darbi. Ūdensapgāde, saimnieciskā kanalizācija - 1.kārta</t>
  </si>
  <si>
    <t>Ieslēdzamie darbi. Apkure - 1.kārta</t>
  </si>
  <si>
    <t>Ieslēdzamie darbi. Baseina iekārtas - 1.kārta</t>
  </si>
  <si>
    <t>Ieslēdzamie darbi. Hidromasāšas baseina aprīkojums - 1.kārta</t>
  </si>
  <si>
    <t>Bērnu baseins</t>
  </si>
  <si>
    <t>Ieslēdzamie darbi. Ventilācija - 1.kārta</t>
  </si>
  <si>
    <t>Ieslēdzamie darbi. Ūdensapgāde, saimnieciskā kanalizācija - 3.kārta</t>
  </si>
  <si>
    <t>Ieslēdzamie darbi. Apkure - 3.kārta</t>
  </si>
  <si>
    <t>Ieslēdzamie darbi. Ventilācija - 3.kārta</t>
  </si>
  <si>
    <t>Logs ar rāmi (100x200cm)</t>
  </si>
  <si>
    <t>Ūdensapgāde iekšējā un Iekšējā saimnieciskā kanalizācija 1.kārta</t>
  </si>
  <si>
    <t>Ieslēdzamie darbi</t>
  </si>
  <si>
    <t>Būvdarbu apjomu aprēķins</t>
  </si>
  <si>
    <t>Bērnu baseins 1.kārta</t>
  </si>
  <si>
    <t>Ūdensapgāde iekšējā un Iekšējā saimnieciskā kanalizācija 3.kārta</t>
  </si>
  <si>
    <t>pak</t>
  </si>
  <si>
    <t>Sienas</t>
  </si>
  <si>
    <t>Betona pakāpienu montāža no telpas -1.19 uz 1.11 (1500mm)</t>
  </si>
  <si>
    <t>Keramzīta bloku  FIBO 5MPa starpsienu mūrēšana ar javu M50(B3.5),b=150 mm;javu sagatavo objektā,armējot</t>
  </si>
  <si>
    <t>Būvdarbu apjomu aprēķins Nr. 3-1</t>
  </si>
  <si>
    <t>Vispārīgie būvdarbi -3.kārta</t>
  </si>
  <si>
    <t>Arkveida griestu apmetuma izveidošana -1.stāvā asīs A-D/2-3</t>
  </si>
  <si>
    <t>Betona pakāpienu montāža no telpas -1.19 uz 1.11 (1500mm) -pie ass4-D</t>
  </si>
  <si>
    <t>Ieslēdzamie darbi. Vispārīgie būvdarbi - 1.kārta</t>
  </si>
  <si>
    <t>Ieslēdzamie darbi. Vispārīgie būvdarbi - 3.kārta</t>
  </si>
  <si>
    <t>Sāls istaba</t>
  </si>
  <si>
    <r>
      <t>Sāls istaba (Režīmi: jonizēta gaisa, temperatūrа ~ 35</t>
    </r>
    <r>
      <rPr>
        <b/>
        <vertAlign val="superscript"/>
        <sz val="10"/>
        <rFont val="Arial Narrow"/>
        <family val="2"/>
      </rPr>
      <t>o</t>
    </r>
    <r>
      <rPr>
        <b/>
        <sz val="10"/>
        <rFont val="Arial Narrow"/>
        <family val="2"/>
        <charset val="186"/>
      </rPr>
      <t>C)</t>
    </r>
  </si>
  <si>
    <t>Sāls dozācijas iekārta WDT Soldos</t>
  </si>
  <si>
    <t>Sāls esence 5 L (brine solution)</t>
  </si>
  <si>
    <t>Durvis TYLO DGB 8x21 (790x2100 mm), stikla durvis koka rāmī</t>
  </si>
  <si>
    <t>Apgaismojums TYLO "LED Downlight"</t>
  </si>
  <si>
    <t>litri</t>
  </si>
  <si>
    <t>Dekoratīvais apgaismojums Caritti "Fiber Light 50 points"</t>
  </si>
  <si>
    <t>Transformators TYLO "LED traf" (220-12V)</t>
  </si>
  <si>
    <t>Skaļruņi TYLO Loudspeaker A</t>
  </si>
  <si>
    <t>Sienu apdare līdz h-1200mm himalaju sāls akmens/sāls ķieģeli (oranžā krāsā); no h-1200mm jūras sāls granulas (balta krāsa); koka dekoratīvie elementi</t>
  </si>
  <si>
    <t>Grīda - flīzes, jūras sāls granulas (balta krāsa)</t>
  </si>
  <si>
    <t xml:space="preserve">Griesti - nestandartā forma, jūras sāls granulas (balta krāsa); koka dekoratīvie elementi </t>
  </si>
  <si>
    <t>Logi un durvis</t>
  </si>
  <si>
    <t>Durvis-pirms durvju pasūtīšanas pārmērīt durvju ailes.Izmēri doti pa ailu.Jauno durvju krāsu,pirms pasūtīšanas,saskaņot ar projektētāju,Kuldīgas restaurācijas centru un Pasūtītāju.Eņģu,durvju rokturturu detaļas par paraugu ņemt no dotajām parauga durvīm D-2.Koka durvis paredzēts apstrādāt ar lineļļu.Durvju izgatavošanas gaitā vadīties pēc Kuldīgas restaurācijas centra dotās darba metodikas.Visas būvniecībai nepieciešamas amatnieciski izgatavotās detaļas izgatavot ar paaugstinātu kvalitāti un to krāsošanu veikt atbilstoši tehnoloģijas prasībām</t>
  </si>
  <si>
    <t>Atbalsta sienas apmūrēšana ar šķeltu laukakmens mūri</t>
  </si>
  <si>
    <t xml:space="preserve">Sienu apdare ar restaurētiem, veciem ķieģeļiem, armējot, javu sagatavo objektā, stiprinot pie mon.joslas un betona sienas ar spec.enkuriem un metāla konsolēm, šuvju izvilkšana </t>
  </si>
  <si>
    <t>Veco, restaurēto ķieģeļu apstrādāšana ar "Ever build" Geo-Fix Stone Protector</t>
  </si>
  <si>
    <t>Logu bloks L-5a - 2,36x2,50m (h)</t>
  </si>
  <si>
    <t>Logu bloks L-5b - 2,57x2,50m (h)</t>
  </si>
  <si>
    <t>Logu bloks L-5c - 2,15x2,50m (h)</t>
  </si>
  <si>
    <t>Alumīnija logu montāža, atbilstoši tehniskā projekta specifikācijai,stiprinot ar skavām,makrofleksu</t>
  </si>
  <si>
    <t>Durvju D2 montāža (Gludas finierētas iekšdurvis  FD09, enģes NTR 110-30 TMKS, EI30)</t>
  </si>
  <si>
    <t>Durvju D3 montāža (Gludas finierētas iekšdurvis  FD09, enģes NTR 110-30 TMKS, EI30)</t>
  </si>
  <si>
    <t>Durvju D4 montāža (Finierētas, beicētas, durvju atdure - stiprināma pie sienas, WC slēdzene. Durvju rokturis JNF IN.00.049, gultņu eņģes 807 (sbunpartneri))</t>
  </si>
  <si>
    <t>Durvju D5 montāža (Finierētas, beicētas, durvju atdure - stiprināma pie sienas, slēdzene ar piekļuves kontroli. Durvju rokturis JNF IN.00.049, gultņu eņģes 807
(sbunpartneri)</t>
  </si>
  <si>
    <t>Durvju D1 montāža (Finierētas, beicētas, durvju atdure - stiprināma pie sienas, slēdzamas. Durvju rokturis JNF IN.00.049, gultņu eņģes 807 (sbunpartneri))</t>
  </si>
  <si>
    <t>Durvju D6 montāža (Gludas iekšdurvis FD09 ar HPL apdari, enģes NTR 110-30 TMKS, EI30)</t>
  </si>
  <si>
    <t>Durvju D10 1500x2100 montāža (EGGER U732 ST15, Dust Grey, durvju atdures - stiprināmas pie sienas. Durvju rokturis JNF IN.00.049, gultņu eņģes 807 (sbunpartneri)</t>
  </si>
  <si>
    <t>Durvju D11 1000x2100 montāža (EGGER U732 ST15, Dust Grey, WC slēdzene. Durvju rokturis JNF IN.00.049, gultņu eņģes 807 (sbunpartneri)</t>
  </si>
  <si>
    <t>Durvju D14  1000x2100  montāža (Gludas iekšdurvis FD09 ar HPL apdari, enģes NTR 110-30 TMKS, EI30)</t>
  </si>
  <si>
    <t>Durvju D39 1000x2100 montāža (Gludas iekšdurvis FD60 ar HPL apdari, pildījums 42 VL, enģes 3248 Zn, EI60)</t>
  </si>
  <si>
    <t>Ailas D42 1000x2100 montāža (EGGER U732 ST15, Dust Grey, sienas platums 420 mm un iebūvējamās ailes platums 520 mm)</t>
  </si>
  <si>
    <t>Durvju D46 1000x2100 montāža (Gludas iekšdurvis FD09 ar HPL apdari, pildījums 3x13 VL, enģes NTR 110-30 TMKS, EI30)</t>
  </si>
  <si>
    <t>Durvju D52 1000x2100 montāža (EGGER U732 ST15, Dust Grey, slēdzamas, durvju atdures - stiprināmas pie sienas. Durvju rokturis JNF IN.00.049, eņģes 807 (sbunpartneri)</t>
  </si>
  <si>
    <t>Durvju D53 1000x2100 montāža (Finierētas, beicētas, durvju atdure - stiprināma pie sienas, slēdzene ar piekļuves kontrol. Durvju rokturis JNF IN.00.049, eņģes 807 (sbunpartneri)</t>
  </si>
  <si>
    <t>Durvju D55 1000x2100 montāža (Gludas finierētas iekšdurvis  FD09, enģes NTR 110-30 TMKS, EI30)</t>
  </si>
  <si>
    <t>Linoleja grīdlīstes ierīkošana, linoleja līme, šuvju aukla</t>
  </si>
  <si>
    <t>Flīžu grīdas flīzēšana ar flīžu līmi,krustiņu uzstādīšana,šuvju apstrāde ar šuvju mastiku</t>
  </si>
  <si>
    <t>Grīdas flīze - akmens masa Uni Preto 197x197mm PGS471EN vai analoga</t>
  </si>
  <si>
    <t>Linolejs - 17162 grey concrete NCS S 6502 - Y vai analogs</t>
  </si>
  <si>
    <t>Linolejs - 17162 grey concrete NCS S 6502 - Y vai analogs, h=10cm</t>
  </si>
  <si>
    <t>Linolejs - 17122 cool concrete NCS S 400 - N vai analogs</t>
  </si>
  <si>
    <t>Linolejs - 17122 cool concrete NCS S 400 - N vai analogs, h=10cm</t>
  </si>
  <si>
    <t>Flīžu grīdlīstes flīzēšana ar flīžu līmi, krustiņu uzstādīšana, šuvju apstrāde ar šuvju mastiku</t>
  </si>
  <si>
    <t>Grīdas flīze - akmens masa Uni Preto 197x197mm PGS471EN vai analoga, h=10cm</t>
  </si>
  <si>
    <t>Grīdas flīze - akmens masa Hyperion black 30x30 vai analoga</t>
  </si>
  <si>
    <t>Grīdas flīze - akmens masa Hyperion black 30x30 vai analoga, h=10cm</t>
  </si>
  <si>
    <t>Grīdas flīze - akmens masas Hyperion Grey 30x30 vai analoga, h=10cm</t>
  </si>
  <si>
    <t>Grīdlīste - Neolith - Pietra di Piombo krāsotas akmens plāksnes vai analoga</t>
  </si>
  <si>
    <t>Mozaīkas flīze - 2002941 Hex Blend Metal Carrara vai analoga</t>
  </si>
  <si>
    <t>Grīdas flīzes - akmens masas Examatt 6425; 6407 un 6408, pretslīde R11 vai analogas</t>
  </si>
  <si>
    <t>Grīdas flīze - akmens masas Traffic 3D grey HEX_25,25x22, Codicer vai analoga</t>
  </si>
  <si>
    <t>MDF grīdlīste 10x58mm, 2,44m</t>
  </si>
  <si>
    <t>Iekštelpu kājslauķa Coral 4730 montāža</t>
  </si>
  <si>
    <t>Āra kājslauķa Nuway Connect 17mm, 4-row bristle montāža</t>
  </si>
  <si>
    <t>Flīzes baseinam ref.244G1 PRUSIA anti-slip 24,4x49,4cm</t>
  </si>
  <si>
    <t>Grīdas flīze baseinam ref 244G1 BLANCO anti-slip 24,4x49,4cm</t>
  </si>
  <si>
    <t>Grīdas flīze baseinam boheme nuit L-62 anti-slip</t>
  </si>
  <si>
    <t>Grīdas flīze baseinam boheme nuit E-62 anti-slip</t>
  </si>
  <si>
    <t>Ieslēdzamie darbi. Vispārīgie būvdarbi (apdare) - 3.kārta</t>
  </si>
  <si>
    <t>Ieslēdzamie darbi. Vispārīgie būvdarbi (apdare) - 1.kārta</t>
  </si>
  <si>
    <t>Sienu flīzēšana ar līžu līmi, krustiņu uzstādīšana, šuvju apstrāde, atbilstoši interjera projektam</t>
  </si>
  <si>
    <t>Sienu apmūrēšana (ķieģelis uz kantes) zem flīžu izmērā 3200x1500 apdares baseina telpā</t>
  </si>
  <si>
    <t>Koka apdare kolonnām - remmers, weis RC990</t>
  </si>
  <si>
    <t>Vecinātu koku apdare - lakots, matēts</t>
  </si>
  <si>
    <t xml:space="preserve">Būvdarbu apjomu aprēķins Nr.1-9 </t>
  </si>
  <si>
    <t>Elektroapgāde  1.kārta</t>
  </si>
  <si>
    <t>Gaismeklis Insaver 185 HO Topper LED SQ 15W IP44 1259lm, 3000K 185x185mm</t>
  </si>
  <si>
    <t>Gaismeklis X-LINE WALL LED UP&amp;DOWN 20/21W LED 2600lm, 3000K 567mm IP20</t>
  </si>
  <si>
    <t>Gaismeklis SONO SURFACE 600 IP54 e LED/e2 LED DALI 5700lm, IP54</t>
  </si>
  <si>
    <t>Gaismeklis Barat LED1x2500 C003 T840 PC OP LT80 LED IP66, opal PC diffuser, light grey</t>
  </si>
  <si>
    <t>Gaismeklis BERYL N LED O29 W LED 2500lm, IP44, 3000K</t>
  </si>
  <si>
    <t>Gaismeklis DLN DECO 004574.970/ 827 970lm 10W 2700K 80 Ra 30000h, IP20</t>
  </si>
  <si>
    <t>Gaismeklis Ceiling lamp for indoor IP 43 (DZW85245-W), white, (RAL 1010) Profile 580mm</t>
  </si>
  <si>
    <t>Gaismeklis KALIS 50 C SOP 2240 lm 33W 830 1135mm DALI IP44 white 1135x36x60mm</t>
  </si>
  <si>
    <t>Gaismeklis BERYL N15/220 18W LED 2000lm, IP65</t>
  </si>
  <si>
    <t>Gaismeklis APOLLO 3P G32 OP PC, maintained, 3h, LED, IP65</t>
  </si>
  <si>
    <t>Gaismeklis LED Alumīnija profils, matēts stikls, 2000x17x12mm, 14,4W (600Lm) LED Lenta, IP68</t>
  </si>
  <si>
    <t xml:space="preserve">Būvdarbu apjomu aprēķins Nr.3-6 </t>
  </si>
  <si>
    <t>Elektroapgāde  3.kārta</t>
  </si>
  <si>
    <t>Gaismeklis CAMAY WDI SOP 1440+1520lm 42W 830 1165 mm white single switch, IP20</t>
  </si>
  <si>
    <t>Gaismeklis MULTI+ 40 PC LED 28W 3K WH1, 1862 lm, 3000K, IP65 pienbalts stikls</t>
  </si>
  <si>
    <t>Gaismeklis MATRIX LED UP&amp;DOWN 73/76W LED 4400/5200 1200lm, DALI</t>
  </si>
  <si>
    <t>Gaismeklis Tucana LED 1x5300 D310 T840 LED, D PAR, polished reflector with opal diffuser, 1562x175x52</t>
  </si>
  <si>
    <t>Gaismeklis KALIS 50 C SOP 5880 lm 24W 830 855mm DALI IP44 white 855x36x50mm</t>
  </si>
  <si>
    <t>Ieslēdzamie darbi. Apgaismojums - 1.kārta</t>
  </si>
  <si>
    <t>Ieslēdzamie darbi. Apgaismojums - 3.kārta</t>
  </si>
  <si>
    <t>Linolejs 17132 blue concrete NCS S 4502 - B</t>
  </si>
  <si>
    <t>Sienas dekoratīvā krāsojuma Beckers Grafit 5 izveide</t>
  </si>
  <si>
    <t xml:space="preserve">Sienu apdare ar restaurētiem, veciem ķieģeļiem, armējot, javu sagatavo objektā, stiprinot pie sienas ar spec.enkuriem, šuvju izvilkšana </t>
  </si>
  <si>
    <t>Focus E T24 600x600x15mm silver shadow S4502-Y</t>
  </si>
  <si>
    <t>Apmesti esošie griesti</t>
  </si>
  <si>
    <t>Metāla karkasa izbūve griestiem</t>
  </si>
  <si>
    <t>Vecināti koka griesti lakots, slīpēts</t>
  </si>
  <si>
    <t>Koka apdare griestiem sijām - remmers</t>
  </si>
  <si>
    <t>Ozolkoka griesti, krāsoti</t>
  </si>
  <si>
    <t>Gaismas lūku hidroizolācijas izveide (iestrāde skārda jumtā)</t>
  </si>
  <si>
    <t>Gaismas lūku montāža jumtā</t>
  </si>
  <si>
    <t>Koka žoga izbūve no imprignētiem,beicētiem koka materiāliem baseina ēkai Jelgavas ielā saskaņā ar projekta risinājumu (amatnieciski izgatavoti, ar kaltām metāla detaļām)</t>
  </si>
  <si>
    <t>Koka žoga izbūve baseina ēkai Kalna ielā ielā (zemes darbi ar rokām,koka stabu 200x200 mm,brusas 190x70 mm,ēvelēti dēļi,koka lāsenis) uzstādīšana saskaņā ar projekta risinājumu (amatnieciski izgatavoti)</t>
  </si>
  <si>
    <t>Koka vārtu izbūve Kalna ielā no imprignētiem ,beicētiem kokmateriāliem(zemes darbi ar rokām,koka statņi 200x200 mm,mūrlata 200x250 mm,spāres 70x250 mm,jumta klājs-imprignēti dēļi b=25 mm,griestu apdare ar krāsotiem apdares dēļiem,vejdēlis) saskaņā ar projekta risinājumu (amatnieciski izgatavoti)</t>
  </si>
  <si>
    <t>Aco lūka baseina tehniskajai telpai (paredzēta aizflīzēt)</t>
  </si>
  <si>
    <t>Aco lūka SPA vannas tehniskajai telpai (paredzēta aizflīzēt)</t>
  </si>
  <si>
    <t>Kabelis Eurosafe 4x0.75</t>
  </si>
  <si>
    <t>Ugunsdzēsības automātiskā signalizācija 1 un 3..kārta</t>
  </si>
  <si>
    <t>Ieslēdzamie darbi. Ugunsdzēsības automātiskā signalizācija 1. un 3.kārta</t>
  </si>
  <si>
    <t>Linolejs 17132 blue concrete NCS S 4502 - B, h=10cm</t>
  </si>
  <si>
    <t>Gaismas lūku koka rāmju izveide</t>
  </si>
  <si>
    <t>Koka žoga izbūve riteņbraucēju ēkai sētā (zemes darbi ar rokām,koka stabu 200x200 mm,brusas 190x70 mm,ēvelēti dēļi,koka lāsenis) uzstādīšana saskaņā ar projekta risinājumu (amatnieciski izgatavoti)</t>
  </si>
  <si>
    <t>Zaļā jumta izveide (hidroizolācija, fibo mūris, lietus noteksistēma, laimiņu apstādījums)</t>
  </si>
  <si>
    <t>Linolejs - 17142 warm concrete NCS S 5005 -Y50R vai analogs</t>
  </si>
  <si>
    <t>Linolejs - 17142 warm concrete NCS S 5005 -Y50R vai analogs, h=10cm</t>
  </si>
  <si>
    <t>Grīdas flīze - Concrete Flower dark grey 30x60cm vai analoga</t>
  </si>
  <si>
    <t>Grīdas flīze - Concrete Flower light grey 30x60 vai analoga, h=10cm</t>
  </si>
  <si>
    <t>Keramiska sienu flīze Examatt 6425 Esagona Avorio Matt vai analoga</t>
  </si>
  <si>
    <t>Sienas flīze - balta, glancēta 10x20cm vai analoga</t>
  </si>
  <si>
    <t>Sienas flīze - akmens masas Hyperion Grey 30x30 vai analoga</t>
  </si>
  <si>
    <t>Sienas flīze - glazētā akmens masas Concrete Flower light grey, 30x60 vai analoga</t>
  </si>
  <si>
    <t>Grīdas flīze - akmens masa Uni Preto 197x197mm vai analoga</t>
  </si>
  <si>
    <t>Mozaīkas flīze - 2002907 Hex StoneGlass Opalo White vai anaoga</t>
  </si>
  <si>
    <t>Durvju D-7 1000x2100 montāža (EGGER U732 ST15, Dust Grey, durvjuatdure - stiprināma pie sienas. Durvju rokturis JNF IN.00.049, gultņu eņģes 807 (sbunpartneri)</t>
  </si>
  <si>
    <t>Durvju D-8 900x2100 montāža (EGGER U732 ST15, Dust Grey, WC slēdzene. Durvju rokturis JNF IN.00.049, gultņu eņģes 807 (sbunpartneri)</t>
  </si>
  <si>
    <t>Durvju D-9 900x2100 montāža (EGGER U732 ST15, Dust Grey, slēdzamas, durvju atdure - stiprināma pie sienas. Durvju rokturis JNF IN.00.049, gultņu eņģes 807 (sbunpartneri)</t>
  </si>
  <si>
    <t>Durvju D-18 900x2100 montāža (Masīvkoks, krāsots, durvju atdure - stiprināma pie sienas, slēdzamas,durvju rokturis KA-1(A/S Kurzemes atslēga), gultņu eņģes 75-019(SIA "EKO BIO" )</t>
  </si>
  <si>
    <t>Durvju D-19 900x2100 montāža (Masīvkoks, krāsots, furnitūra - nerūsējošā tērauda, durvju atdures - stiprināmas pie sienas, slēdzamas,durvju rokturis KA-1(A/S Kurzemes atslēga), gultņu eņģes 75- 019(SIA "EKO BIO" )</t>
  </si>
  <si>
    <t>Durvju D-22 1000x2100 montāža (Masīvkoks, krāsots, durvju atdures - stiprināmas pie sienas, slēdzamas,durvju rokturis KA-1(A/S Kurzemes atslēga), gultņu eņģes 75- 019(SIA "EKO BIO" )</t>
  </si>
  <si>
    <t>Durvju D-21 1000x2100 montāža (Masīvkoks, krāsots, durvju atdures - stiprināmas pie sienas, slēdzamas,durvju rokturis KA-1(A/S Kurzemes atslēga), gultņu eņģes 75- 019(SIA "EKO BIO" )</t>
  </si>
  <si>
    <t>Durvju D-23 1000x2100 montāža (EGGER U732 ST15, Dust Grey, WC slēdzene, durvju atdures - stiprināmas pie sienas. Durvju rokturis JNF IN.00.049, gultņu eņģes 807 (sbunpartneri)</t>
  </si>
  <si>
    <t>Durvju D-24 1000x2100 montāža (EGGER U732 ST15, Dust Grey, WC slēdzene, durvju atdures - stiprināmas pie sienas. Durvju rokturis JNF IN.00.049, gultņu eņģes 807 (sbunpartneri)</t>
  </si>
  <si>
    <t>Durvju D-25 800x2100 montāža (EGGER U732 ST15, Dust Grey, WC slēdzene, durvju atdures - stiprināmas pie sienas. Durvju rokturis JNF IN.00.049, gultņu eņģes 807 (sbunpartneri)</t>
  </si>
  <si>
    <t>Durvju D-26 800x2100 montāža (EGGER U732 ST15, Dust Grey, durvju atdures - stiprināmas pie sienas, slēdzamas. Durvju rokturis JNF IN.00.049, gultņu eņģes 807 (sbunpartneri)</t>
  </si>
  <si>
    <t>Durvju D-29 1800x2100 montāža (EGGER U732 ST15, Dust Grey, durvju atdures - stiprināmas pie sienas, slēdzamas. Durvju rokturis JNF IN.00.049, gultņu eņģes 807 (sbunpartneri)</t>
  </si>
  <si>
    <t>Durvju D-31 800x2100 montāža (EGGER U732 ST15, Dust Grey, WC slēdzene, durvju atdures - stiprināmas pie sienas. Durvju rokturis JNF IN.00.049, gultņu eņģes 807 (sbunpartneri)</t>
  </si>
  <si>
    <t>Durvju D-30 800x2100 montāža (EGGER U732 ST15, Dust Grey, slēdzamas. Durvju rokturis JNF IN.00.049, gultņu eņģes 807 (sbunpartneri)</t>
  </si>
  <si>
    <t>Durvju D-33 900x2100 montāža (EGGER U732 ST15, Dust Grey, durvju atdures - stiprināmas pie sienas, slēdzamas. Durvju rokturis JNF IN.00.049, gultņu eņģes 807 (sbunpartneri)</t>
  </si>
  <si>
    <t>Durvju D-44 900x2100 montāža (EGGER U732 ST15, Dust Grey, durvju atdure - stiprināma pie sienas, slēdzamaSs. Durvju rokturis JNF IN.00.049, eņģes 807 (sbunpartneri)</t>
  </si>
  <si>
    <t>Durvju D-47 800x2100 montāža (EGGER U732 ST15, Dust Grey, WC slēdzene, durvju atdure - stiprināma pie sienas, slēdzamas. Durvju rokturis JNF IN.00.049, eņģes 807 (sbunpartneri)</t>
  </si>
  <si>
    <t>Durvju D-48 900x2100 montāža (EGGER U732 ST15, Dust Grey, durvju atdure - stiprināma pie sienas, slēdzamas. Durvju rokturis JNF IN.00.049, eņģes 807 (sbunpartneri)</t>
  </si>
  <si>
    <t>Durvju D-49 1000x2100 montāža (EGGER U732 ST15, Dust Grey, durvju atdure - stiprināma pie sienas, slēdzamas.Durvju rokturis JNF IN.00.049, eņģes 807 (sbunpartneri)</t>
  </si>
  <si>
    <t>Durvju D-50 900x2100 montāža (Masīvkoks, krāsots, durvju atdure - stiprināma pie sienas, slēdzamas,durvju rokturis KA-1(A/S Kurzemes atslēga), gultņu eņģes 75-019(SIA "EKO BIO" )</t>
  </si>
  <si>
    <t>Durvju D-54 900x2100 montāža (Masīvkoks, krāsots, durvju atdure - stiprināma pie sienas, WC slēdzene, durvju rokturis KA-1(A/S Kurzemes atslēga), gultņu eņģes 75-019(SIA "EKO BIO")</t>
  </si>
  <si>
    <t>Durvju D-56 900x2100 montāža (EGGER U732 ST15, Dust Grey, durvju atdures - stiprināmas pie sienas, WC slēdzene. Durvju rokturis JNF IN.00.049, eņģes 807 (sbunpartneri)</t>
  </si>
  <si>
    <t>Durvju D-57 1000x2100 montāža (EGGER U732 ST15, Dust Grey, durvju atdures - stiprināmas pie sienas, slēdzamas. Durvju rokturis JNF IN.00.049, eņģes 807 (sbunpartneri)</t>
  </si>
  <si>
    <t>Durvju D-59 800x2100 montāža (EGGER U732 ST15, Dust Grey, slēdzamas, durvju atdures - stiprināmas pie sienas. Durvju rokturis JNF IN.00.049, eņģes 807 (sbunpartneri)</t>
  </si>
  <si>
    <t>Durvju D-60 900x2100 montāža (Masīvkoks, krāsots, durvju atdure - stiprināma pie sienas, slēdzamas, durvju rokturis KA-1(A/S Kurzemes atslēga ), gultņu eņģes 75-019(SIA "EKO BIO")</t>
  </si>
  <si>
    <t>Durvju D-41 montāža (Gludas iekšdurvis FD09 ar HPL apdari, enģes NTR 110-30 TMKS, EI30)</t>
  </si>
  <si>
    <t>Durvju D-45 montāža (Gludas iekšdurvis FD09 ar HPL apdari, enģes NTR 110-30 TMKS, EI30)</t>
  </si>
  <si>
    <t>Durvju D-15 montāža (Gludas iekšdurvis FD09 ar HPL apdari, enģes NTR 110-30 TMKS, EI30)</t>
  </si>
  <si>
    <t>Durvju D-16 montāža (Gludas iekšdurvis FD09 ar HPL apdari, enģes NTR 110-30 TMKS, EI30)</t>
  </si>
  <si>
    <t>Durvju D-17 montāža (Gludas iekšdurvis FD09, enģes NTR 110-30 TMKS, EI30)</t>
  </si>
  <si>
    <t>Durvju D-27 montāža (Gludas iekšdurvis FD09, enģes NTR 110-30 TMKS, EI30)</t>
  </si>
  <si>
    <t>Durvju D-40 montāža (Gludas iekšdurvis FD09, enģes NTR 110-30 TMKS, EI30)</t>
  </si>
  <si>
    <t>Durvju D-51 montāža (Gludas iekšdurvis FD09, enģes NTR 110-30 TMKS, EI30)</t>
  </si>
  <si>
    <t>Durvju D-20 montāža (Gludas iekšdurvis FD09, enģes NTR 110-30 TMKS, EI30)</t>
  </si>
  <si>
    <t>Durvju D-28 montāža  (Gludas iekšdurvis FD09 ar HPL apdari, enģes NTR 110-30 TMKS, EI30)</t>
  </si>
  <si>
    <t>Durvju D-32 montāža  (Gludas iekšdurvis FD09 ar HPL apdari, enģes NTR 110-30 TMKS, EI30)</t>
  </si>
  <si>
    <t>Durvju D-34 montāža (Gludas iekšdurvis FD60 ar HPL apdari, pildījums 42 VL, enģes 3248 Zn, EI60)</t>
  </si>
  <si>
    <t>Durvju D-35 montāža (Gludas iekšdurvis FD60 ar HPL apdari, pildījums 42 VL, enģes 3248 Zn, EI60)</t>
  </si>
  <si>
    <t>Durvju D-36 1800x2100 montāža (EGGER U732 ST15, Dust Grey, durvju ugunsdrošības pakāpe EL90,durvju atdures - stiprināmas pie sienas,slēdzamas.Rokturis JNF IN.00.049,eņģes 807 (sbunpartneri)</t>
  </si>
  <si>
    <t>Durvju D-37 montāža (Gludas iekšdurvis FD60 ar HPL apdari, pildījums 42 VL, enģes 3248 Zn, EI60)</t>
  </si>
  <si>
    <t>Durvju D-38 montāža (Gludas iekšdurvis FD60 ar HPL apdari, pildījums 42 VL, enģes 3248 Zn, EI60)</t>
  </si>
  <si>
    <t>Durvju D-43 montāža (Gludas iekšdurvis FD09 ar HPL apdari, enģes NTR 110-30 TMKS, EI30)</t>
  </si>
  <si>
    <t>Durvju D-53 montāža (Gludas iekšdurvis FD09 ar HPL apdari, enģes NTR 110-30 TMKS, EI30)</t>
  </si>
  <si>
    <t>Bērnu baseina flīzes</t>
  </si>
  <si>
    <t>izlietnes maisītājs Eurosmart Cosmo E, infra- red, hroms (tikai materiāls)</t>
  </si>
  <si>
    <t>izlietne Happy D.2, 600x475 mm, balta (tikai materiāls)</t>
  </si>
  <si>
    <t>Poda Architectura, stiprināms pie sienas, 370x530 mm, ar vāku SC/QR, balts montāža</t>
  </si>
  <si>
    <t>Komplekta WC rāmis+Skate Cosmo 38732+stiprinājumi uzstādīšana</t>
  </si>
  <si>
    <t>Universum roktura 60 cm, tērauds uzstādīšana</t>
  </si>
  <si>
    <t>Universum invalīdu atbalsta roktura 55 cm, paceļams, nerūs.tēr. uzstādīšana</t>
  </si>
  <si>
    <t>Universum invalīdu spoguļa 60x45 cm, tērauds uzstādīšana</t>
  </si>
  <si>
    <t>Dušas galvas Relexa plus Dual, hroms ustādīšana</t>
  </si>
  <si>
    <t>Dušas komplekta Tempesta 100 II, 600 mm, hroms uzstādīšana</t>
  </si>
  <si>
    <t>Pisuāra D-Code, 305x290 mm, ārējais pievads, balts uzstādīšana</t>
  </si>
  <si>
    <t>Dušas sienas DSS, 900 mm, h=1850, balts/grape stikls uzstādīšana</t>
  </si>
  <si>
    <t>Rapid SL urinālam 1,30m bez skalošanas mehānisma uzstādīšana</t>
  </si>
  <si>
    <t>Pisuāra dozatora Rondo, hroms uzstādīšana</t>
  </si>
  <si>
    <t>Sifona izlietnei Lineis 11/4" DN32, hroms uzstādīšana</t>
  </si>
  <si>
    <t>HL trapa DN40/50 "Primus", 123x123mm uzstādīšana</t>
  </si>
  <si>
    <t>Dušas vanniņas sifona TOURBILLON D90, DN40, 29 l/min, hroms uzstādīšana</t>
  </si>
  <si>
    <t>Vannas maisītāja Focus, hroms uzstādīšana</t>
  </si>
  <si>
    <t>Dušas dozatora nosegplates LINUS D-SC-M ar sajaukšanu, hroms uzstādīšana</t>
  </si>
  <si>
    <t>Masterbox WBD-SC-M dušas dozators iebūvējamais mehānisms ar sajaukšanu uzstādīšana</t>
  </si>
  <si>
    <t>Izlietne D-Code, 360x270 mm, maisītāja caurums labajā pusē, balta (tikai materiāls)</t>
  </si>
  <si>
    <t>Izlietne Happy D.2, 600x475 mm, balta (tikai materiāls)</t>
  </si>
  <si>
    <t>Izlietnes maisītājs Eurosmart Cosmo E, infra- red, hroms (tikai materiāls)</t>
  </si>
  <si>
    <t>Izlietnes maisītājs Eurosmart Cosmo M, ar pop-up, hroms (tikai materiāls)</t>
  </si>
  <si>
    <t>Pods Olymp Deep, vertikāls izvads, 360x650 mm, balts (tikai materiāls)</t>
  </si>
  <si>
    <t>Dušas galvas Relexa plus Dual, hroms uzstādīšana</t>
  </si>
  <si>
    <t>Dušas sistēmas ar dušas termostatu Tempesta Cosmo 160, ar rokas dušu Tempesta Cosmo, hroms uzstādīšana</t>
  </si>
  <si>
    <t>Dušas vanniņa Ravenna, 900x900 mm, keramika, balta (tikai materiāls)</t>
  </si>
  <si>
    <t>Dušas vanniņa Flat, 1000x900 mm, akrils, balta (tikai materiāls)</t>
  </si>
  <si>
    <t>Dušas stūra X0, 900x900 mm, h=1900, spīdīgs sudrabs/caurspīdīgs stikls uzstādīšana</t>
  </si>
  <si>
    <t>Dušas durvju ASDP3, 1000 mm, h=1880, balts/caurspīdīgs stikls uzstādīšana</t>
  </si>
  <si>
    <t>Dušas sienu DSS, 900 mm, h=1850, balts/grape stikls uzstādīšana</t>
  </si>
  <si>
    <t>Sifons izlietnei Lineis 11/4" DN32, hroms (tikai materiāls)</t>
  </si>
  <si>
    <t>HL traps DN40/50 "Primus", 123x123mm (tikai materiāls)</t>
  </si>
  <si>
    <t>Lielā baseina flīzes (tikai materiāls)</t>
  </si>
  <si>
    <t>Hidromasāžas baseina flīzes</t>
  </si>
  <si>
    <t>Apgaismojums (tikai materiāls)</t>
  </si>
  <si>
    <t>Ugunsdrošības signalizācijas sistēma</t>
  </si>
  <si>
    <t xml:space="preserve"> _________________  </t>
  </si>
  <si>
    <t xml:space="preserve"> _________________ </t>
  </si>
  <si>
    <t>Pretendents:</t>
  </si>
  <si>
    <t>Virsizdevumi ( %)</t>
  </si>
  <si>
    <t>Peļņa ( %)</t>
  </si>
  <si>
    <t xml:space="preserve"> _________________</t>
  </si>
  <si>
    <t>Sienu flīzēšanai nepieciešamā flīžu līme, krustiņi, šuvju aizpildītājs (tikai materiāls)</t>
  </si>
  <si>
    <t>Grīdas flīzēšanai nepieciešamā flīžu līme, krustiņi, šuvju mastika (tikai materiāls)</t>
  </si>
  <si>
    <t>Linoleja grīdas ierīkošanai nepieciešamā linoleja līme, šuvju aukla (tikai materiāls)</t>
  </si>
  <si>
    <t>Darba devēja sociālais nodoklis ( %)</t>
  </si>
  <si>
    <t>Baseina sienu, grīdas hidroizolācijas ierīkošana (3 kārtās)</t>
  </si>
  <si>
    <t>Grīdas flīzes - Hexitile Cement WHITE 22092 EQ-3; GREY 22093 EQ-3; Hexitile Cement SAND 22095 EQ-3, Ražotājs: EQUIPE vai analogas</t>
  </si>
  <si>
    <t>Sienu flīze Hexitile Cement WHITE 22092 EQ-3, Ražotājs: EQUIPE vai analoga</t>
  </si>
  <si>
    <t>Sienu flīze Hexitile Cement GREY 22093 EQ-3, Ražotājs: EQUIPE vai analoga</t>
  </si>
  <si>
    <t>Sienu flīze Hexitile Cement SAND 22095 EQ-3, Ražotājs: EQUIPE vai analoga</t>
  </si>
  <si>
    <t>Sienas flīze - UC6S310422, Ultra iCementi Iron Soft 300x100 vai analoga</t>
  </si>
  <si>
    <t>Apmesto sienu sagatavošanas krāsošanai (špaktelēšana, slīpēšana)</t>
  </si>
  <si>
    <t>Apmesto sienu gruntēšana un krāsošana (NCS S 2002-Y)</t>
  </si>
  <si>
    <t xml:space="preserve">Eksponēta betona apstrāde ar "Ever build" Geo-Fix Stone Protector </t>
  </si>
</sst>
</file>

<file path=xl/styles.xml><?xml version="1.0" encoding="utf-8"?>
<styleSheet xmlns="http://schemas.openxmlformats.org/spreadsheetml/2006/main">
  <numFmts count="3">
    <numFmt numFmtId="43" formatCode="_(* #,##0.00_);_(* \(#,##0.00\);_(* &quot;-&quot;??_);_(@_)"/>
    <numFmt numFmtId="164" formatCode="_-* #,##0.00_-;\-* #,##0.00_-;_-* &quot;-&quot;??_-;_-@_-"/>
    <numFmt numFmtId="165" formatCode="0.0"/>
  </numFmts>
  <fonts count="19">
    <font>
      <sz val="10"/>
      <name val="Arial"/>
      <family val="2"/>
    </font>
    <font>
      <sz val="10"/>
      <name val="Arial"/>
      <family val="2"/>
    </font>
    <font>
      <sz val="10"/>
      <name val="Arial Narrow"/>
      <family val="2"/>
      <charset val="186"/>
    </font>
    <font>
      <b/>
      <sz val="10"/>
      <name val="Arial Narrow"/>
      <family val="2"/>
      <charset val="186"/>
    </font>
    <font>
      <sz val="9"/>
      <name val="Arial Narrow"/>
      <family val="2"/>
      <charset val="186"/>
    </font>
    <font>
      <sz val="10"/>
      <color indexed="8"/>
      <name val="Arial Narrow"/>
      <family val="2"/>
      <charset val="186"/>
    </font>
    <font>
      <sz val="8"/>
      <name val="Arial"/>
      <family val="2"/>
    </font>
    <font>
      <i/>
      <sz val="10"/>
      <name val="Arial Narrow"/>
      <family val="2"/>
      <charset val="186"/>
    </font>
    <font>
      <b/>
      <sz val="9"/>
      <name val="Arial Narrow"/>
      <family val="2"/>
      <charset val="186"/>
    </font>
    <font>
      <b/>
      <sz val="12"/>
      <name val="Arial Narrow"/>
      <family val="2"/>
      <charset val="186"/>
    </font>
    <font>
      <b/>
      <sz val="10"/>
      <name val="Arial"/>
      <family val="2"/>
      <charset val="186"/>
    </font>
    <font>
      <sz val="10"/>
      <name val="Arial"/>
      <family val="2"/>
      <charset val="186"/>
    </font>
    <font>
      <sz val="10"/>
      <name val="Calibri"/>
      <family val="2"/>
      <charset val="186"/>
    </font>
    <font>
      <b/>
      <sz val="10"/>
      <name val="Arial Narrow"/>
      <family val="2"/>
    </font>
    <font>
      <sz val="10"/>
      <name val="Times New Roman"/>
      <family val="1"/>
      <charset val="186"/>
    </font>
    <font>
      <sz val="10"/>
      <name val="Arial Narrow"/>
      <family val="2"/>
    </font>
    <font>
      <sz val="11"/>
      <color indexed="8"/>
      <name val="Calibri"/>
      <family val="2"/>
      <charset val="186"/>
    </font>
    <font>
      <sz val="9"/>
      <name val="Arial Narrow"/>
      <family val="2"/>
    </font>
    <font>
      <b/>
      <vertAlign val="superscript"/>
      <sz val="10"/>
      <name val="Arial Narrow"/>
      <family val="2"/>
    </font>
  </fonts>
  <fills count="5">
    <fill>
      <patternFill patternType="none"/>
    </fill>
    <fill>
      <patternFill patternType="gray125"/>
    </fill>
    <fill>
      <patternFill patternType="solid">
        <fgColor theme="2" tint="-9.9978637043366805E-2"/>
        <bgColor indexed="64"/>
      </patternFill>
    </fill>
    <fill>
      <patternFill patternType="solid">
        <fgColor indexed="9"/>
        <bgColor indexed="26"/>
      </patternFill>
    </fill>
    <fill>
      <patternFill patternType="solid">
        <fgColor theme="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164" fontId="1" fillId="0" borderId="0" applyFill="0" applyBorder="0" applyAlignment="0" applyProtection="0"/>
    <xf numFmtId="0" fontId="11" fillId="0" borderId="0"/>
    <xf numFmtId="0" fontId="16" fillId="0" borderId="0"/>
  </cellStyleXfs>
  <cellXfs count="310">
    <xf numFmtId="0" fontId="0" fillId="0" borderId="0" xfId="0"/>
    <xf numFmtId="0" fontId="2" fillId="0" borderId="0" xfId="0" applyFont="1" applyFill="1"/>
    <xf numFmtId="2" fontId="2" fillId="0" borderId="0" xfId="0" applyNumberFormat="1" applyFont="1" applyFill="1"/>
    <xf numFmtId="0" fontId="2" fillId="0" borderId="0" xfId="0" applyFont="1" applyFill="1" applyAlignment="1">
      <alignment vertical="center" wrapText="1"/>
    </xf>
    <xf numFmtId="0" fontId="4" fillId="0" borderId="0" xfId="0" applyFont="1" applyFill="1"/>
    <xf numFmtId="0" fontId="2" fillId="0" borderId="0" xfId="0" applyFont="1" applyFill="1" applyBorder="1"/>
    <xf numFmtId="0" fontId="2" fillId="0" borderId="0" xfId="0" applyFont="1"/>
    <xf numFmtId="0" fontId="2" fillId="0" borderId="0" xfId="0" applyFont="1" applyAlignment="1">
      <alignment horizontal="left"/>
    </xf>
    <xf numFmtId="0" fontId="2" fillId="0" borderId="3" xfId="0" applyFont="1" applyBorder="1" applyAlignment="1">
      <alignment horizontal="center"/>
    </xf>
    <xf numFmtId="0" fontId="2" fillId="0" borderId="3" xfId="0" applyFont="1" applyFill="1" applyBorder="1" applyAlignment="1">
      <alignment horizontal="center"/>
    </xf>
    <xf numFmtId="0" fontId="2" fillId="0" borderId="3" xfId="0" applyFont="1" applyFill="1" applyBorder="1" applyAlignment="1">
      <alignment horizontal="left" wrapText="1"/>
    </xf>
    <xf numFmtId="0" fontId="2" fillId="0" borderId="3" xfId="0" applyFont="1" applyBorder="1" applyAlignment="1">
      <alignment horizontal="center" vertical="center" wrapText="1"/>
    </xf>
    <xf numFmtId="2" fontId="2" fillId="0" borderId="3" xfId="0" applyNumberFormat="1" applyFont="1" applyFill="1" applyBorder="1" applyAlignment="1">
      <alignment horizontal="center"/>
    </xf>
    <xf numFmtId="2" fontId="2" fillId="0" borderId="3" xfId="0" applyNumberFormat="1" applyFont="1" applyFill="1" applyBorder="1" applyAlignment="1">
      <alignment horizontal="center" vertical="center"/>
    </xf>
    <xf numFmtId="0" fontId="2" fillId="0" borderId="0" xfId="0" applyFont="1" applyAlignment="1">
      <alignment horizontal="center"/>
    </xf>
    <xf numFmtId="2" fontId="2" fillId="0" borderId="3" xfId="0" applyNumberFormat="1" applyFont="1" applyFill="1" applyBorder="1" applyAlignment="1">
      <alignment horizontal="center" wrapText="1"/>
    </xf>
    <xf numFmtId="0" fontId="2" fillId="0" borderId="3"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2" fontId="2" fillId="0" borderId="3" xfId="0" applyNumberFormat="1" applyFont="1" applyFill="1" applyBorder="1" applyAlignment="1">
      <alignment horizontal="center" vertical="center" wrapText="1"/>
    </xf>
    <xf numFmtId="0" fontId="3" fillId="0" borderId="3" xfId="0" applyFont="1" applyFill="1" applyBorder="1" applyAlignment="1">
      <alignment horizontal="right" wrapText="1"/>
    </xf>
    <xf numFmtId="2" fontId="3" fillId="0" borderId="3" xfId="0" applyNumberFormat="1" applyFont="1" applyFill="1" applyBorder="1" applyAlignment="1">
      <alignment horizontal="center"/>
    </xf>
    <xf numFmtId="2" fontId="3" fillId="0" borderId="3" xfId="0" applyNumberFormat="1" applyFont="1" applyFill="1" applyBorder="1"/>
    <xf numFmtId="2" fontId="3" fillId="2" borderId="3" xfId="0" applyNumberFormat="1" applyFont="1" applyFill="1" applyBorder="1"/>
    <xf numFmtId="2" fontId="3" fillId="2" borderId="3" xfId="0" applyNumberFormat="1" applyFont="1" applyFill="1" applyBorder="1" applyAlignment="1">
      <alignment horizont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3" fillId="0" borderId="0" xfId="0" applyFont="1" applyFill="1" applyAlignment="1">
      <alignment vertical="center" wrapText="1"/>
    </xf>
    <xf numFmtId="0" fontId="2" fillId="0" borderId="0" xfId="0" applyFont="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7" fillId="0" borderId="0" xfId="0" applyFont="1" applyFill="1" applyAlignment="1">
      <alignment vertical="center"/>
    </xf>
    <xf numFmtId="0" fontId="3" fillId="0" borderId="0" xfId="0" applyFont="1" applyFill="1" applyAlignment="1">
      <alignment vertical="center"/>
    </xf>
    <xf numFmtId="2" fontId="3" fillId="2" borderId="0" xfId="0" applyNumberFormat="1" applyFont="1" applyFill="1" applyAlignment="1">
      <alignment vertical="center"/>
    </xf>
    <xf numFmtId="0" fontId="3" fillId="0" borderId="0" xfId="0" applyFont="1" applyFill="1" applyAlignment="1">
      <alignment horizontal="center" vertical="center"/>
    </xf>
    <xf numFmtId="43" fontId="3" fillId="0" borderId="0" xfId="0" applyNumberFormat="1" applyFont="1" applyFill="1" applyAlignment="1">
      <alignment vertical="center" wrapText="1"/>
    </xf>
    <xf numFmtId="0" fontId="2" fillId="0" borderId="3" xfId="0" applyFont="1" applyBorder="1" applyAlignment="1">
      <alignment vertical="center"/>
    </xf>
    <xf numFmtId="0" fontId="2" fillId="0" borderId="0" xfId="0" applyFont="1" applyBorder="1" applyAlignment="1">
      <alignment horizontal="center" vertical="center" wrapText="1"/>
    </xf>
    <xf numFmtId="49" fontId="2" fillId="0" borderId="7" xfId="0" applyNumberFormat="1" applyFont="1" applyFill="1" applyBorder="1" applyAlignment="1">
      <alignment horizontal="center" vertical="center" wrapText="1"/>
    </xf>
    <xf numFmtId="49" fontId="13" fillId="0" borderId="11" xfId="0" applyNumberFormat="1" applyFont="1" applyFill="1" applyBorder="1" applyAlignment="1">
      <alignment horizontal="right" vertical="center" wrapText="1"/>
    </xf>
    <xf numFmtId="2" fontId="13" fillId="0" borderId="11" xfId="1" applyNumberFormat="1" applyFont="1" applyBorder="1" applyAlignment="1">
      <alignment horizontal="center" vertical="center"/>
    </xf>
    <xf numFmtId="49" fontId="2" fillId="0" borderId="0" xfId="0" applyNumberFormat="1" applyFont="1" applyFill="1" applyBorder="1" applyAlignment="1">
      <alignment horizontal="center" vertical="center" wrapText="1"/>
    </xf>
    <xf numFmtId="0" fontId="3" fillId="0" borderId="3" xfId="0" applyFont="1" applyBorder="1" applyAlignment="1">
      <alignment horizontal="right" vertical="center"/>
    </xf>
    <xf numFmtId="2" fontId="13" fillId="0" borderId="5" xfId="1" applyNumberFormat="1" applyFont="1" applyBorder="1" applyAlignment="1">
      <alignment horizontal="center" vertical="center"/>
    </xf>
    <xf numFmtId="2" fontId="13" fillId="0" borderId="5" xfId="1" applyNumberFormat="1" applyFont="1" applyBorder="1" applyAlignment="1">
      <alignment horizontal="center" vertical="center" wrapText="1"/>
    </xf>
    <xf numFmtId="0" fontId="2" fillId="0" borderId="3" xfId="0" applyFont="1" applyBorder="1" applyAlignment="1">
      <alignment horizontal="right" vertical="center"/>
    </xf>
    <xf numFmtId="2" fontId="13" fillId="0" borderId="3" xfId="1" applyNumberFormat="1" applyFont="1" applyBorder="1" applyAlignment="1">
      <alignment horizontal="center" vertical="center"/>
    </xf>
    <xf numFmtId="2" fontId="13" fillId="0" borderId="3" xfId="1" applyNumberFormat="1" applyFont="1" applyBorder="1" applyAlignment="1">
      <alignment horizontal="center" vertical="center" wrapText="1"/>
    </xf>
    <xf numFmtId="2" fontId="13" fillId="2" borderId="3" xfId="1" applyNumberFormat="1" applyFont="1" applyFill="1" applyBorder="1" applyAlignment="1">
      <alignment horizontal="center" vertical="center"/>
    </xf>
    <xf numFmtId="0" fontId="14" fillId="0" borderId="0" xfId="0" applyFont="1" applyBorder="1"/>
    <xf numFmtId="0" fontId="14" fillId="0" borderId="0" xfId="0" applyFont="1" applyBorder="1" applyAlignment="1">
      <alignment horizontal="left"/>
    </xf>
    <xf numFmtId="0" fontId="14" fillId="0" borderId="0" xfId="0" applyFont="1" applyAlignment="1">
      <alignment horizontal="left"/>
    </xf>
    <xf numFmtId="0" fontId="14" fillId="0" borderId="0" xfId="0" applyFont="1"/>
    <xf numFmtId="0" fontId="2" fillId="0" borderId="3" xfId="0" applyFont="1" applyFill="1" applyBorder="1" applyAlignment="1">
      <alignment horizontal="left" vertical="center" wrapText="1"/>
    </xf>
    <xf numFmtId="0" fontId="2" fillId="0" borderId="3" xfId="0" applyFont="1" applyFill="1" applyBorder="1" applyAlignment="1">
      <alignment horizontal="center" wrapText="1"/>
    </xf>
    <xf numFmtId="0" fontId="2" fillId="2" borderId="3" xfId="0" applyFont="1" applyFill="1" applyBorder="1"/>
    <xf numFmtId="0" fontId="3" fillId="2" borderId="3" xfId="0" applyFont="1" applyFill="1" applyBorder="1" applyAlignment="1">
      <alignment horizontal="center" vertical="center" wrapText="1"/>
    </xf>
    <xf numFmtId="0" fontId="2" fillId="0" borderId="3" xfId="0" applyFont="1" applyFill="1" applyBorder="1" applyAlignment="1">
      <alignment horizontal="center" vertical="center"/>
    </xf>
    <xf numFmtId="2" fontId="2" fillId="0" borderId="4" xfId="0" applyNumberFormat="1" applyFont="1" applyFill="1" applyBorder="1" applyAlignment="1">
      <alignment horizontal="center"/>
    </xf>
    <xf numFmtId="0" fontId="2" fillId="0" borderId="3" xfId="0" applyFont="1" applyFill="1" applyBorder="1" applyAlignment="1">
      <alignment vertical="top" wrapText="1"/>
    </xf>
    <xf numFmtId="0" fontId="2" fillId="0" borderId="3" xfId="0" applyFont="1" applyFill="1" applyBorder="1"/>
    <xf numFmtId="0" fontId="2" fillId="2" borderId="3" xfId="0" applyFont="1" applyFill="1" applyBorder="1" applyAlignment="1">
      <alignment horizontal="center"/>
    </xf>
    <xf numFmtId="0" fontId="3" fillId="2" borderId="3" xfId="0" applyFont="1" applyFill="1" applyBorder="1" applyAlignment="1">
      <alignment horizontal="center"/>
    </xf>
    <xf numFmtId="2" fontId="2" fillId="2" borderId="3" xfId="0" applyNumberFormat="1" applyFont="1" applyFill="1" applyBorder="1" applyAlignment="1">
      <alignment horizontal="center"/>
    </xf>
    <xf numFmtId="4" fontId="2" fillId="0" borderId="3" xfId="0" applyNumberFormat="1" applyFont="1" applyFill="1" applyBorder="1" applyAlignment="1">
      <alignment horizontal="center"/>
    </xf>
    <xf numFmtId="4" fontId="2" fillId="0" borderId="3" xfId="0" applyNumberFormat="1" applyFont="1" applyFill="1" applyBorder="1" applyAlignment="1">
      <alignment horizontal="center" vertical="center"/>
    </xf>
    <xf numFmtId="2" fontId="2" fillId="2" borderId="3" xfId="0" applyNumberFormat="1" applyFont="1" applyFill="1" applyBorder="1"/>
    <xf numFmtId="0" fontId="2" fillId="0" borderId="3" xfId="0" applyFont="1" applyBorder="1" applyAlignment="1">
      <alignment wrapText="1"/>
    </xf>
    <xf numFmtId="0" fontId="3" fillId="2" borderId="3" xfId="0" applyFont="1" applyFill="1" applyBorder="1" applyAlignment="1">
      <alignment horizontal="center" wrapText="1"/>
    </xf>
    <xf numFmtId="0" fontId="2" fillId="0" borderId="3" xfId="0" applyFont="1" applyFill="1" applyBorder="1" applyAlignment="1">
      <alignment horizontal="justify" vertical="center" wrapText="1"/>
    </xf>
    <xf numFmtId="0" fontId="5" fillId="0" borderId="3" xfId="0" applyFont="1" applyFill="1" applyBorder="1" applyAlignment="1">
      <alignment vertical="center" wrapText="1"/>
    </xf>
    <xf numFmtId="0" fontId="2" fillId="2" borderId="3" xfId="0" applyFont="1" applyFill="1" applyBorder="1" applyAlignment="1">
      <alignment horizontal="center" vertical="center"/>
    </xf>
    <xf numFmtId="2" fontId="2" fillId="0" borderId="4" xfId="0" applyNumberFormat="1" applyFont="1" applyFill="1" applyBorder="1" applyAlignment="1">
      <alignment horizontal="center" wrapText="1"/>
    </xf>
    <xf numFmtId="2" fontId="4" fillId="0" borderId="3" xfId="0" applyNumberFormat="1" applyFont="1" applyFill="1" applyBorder="1"/>
    <xf numFmtId="2" fontId="2" fillId="0" borderId="1" xfId="0" applyNumberFormat="1" applyFont="1" applyFill="1" applyBorder="1" applyAlignment="1">
      <alignment horizontal="center"/>
    </xf>
    <xf numFmtId="2" fontId="2" fillId="0" borderId="3" xfId="0" applyNumberFormat="1" applyFont="1" applyFill="1" applyBorder="1"/>
    <xf numFmtId="4" fontId="2" fillId="0" borderId="3" xfId="0" applyNumberFormat="1" applyFont="1" applyFill="1" applyBorder="1" applyAlignment="1">
      <alignment horizontal="center" vertical="center" wrapText="1"/>
    </xf>
    <xf numFmtId="2" fontId="8" fillId="0" borderId="3" xfId="0" applyNumberFormat="1" applyFont="1" applyFill="1" applyBorder="1"/>
    <xf numFmtId="2" fontId="8" fillId="2" borderId="3" xfId="0" applyNumberFormat="1" applyFont="1" applyFill="1" applyBorder="1"/>
    <xf numFmtId="4" fontId="2" fillId="2" borderId="3" xfId="0" applyNumberFormat="1" applyFont="1" applyFill="1" applyBorder="1" applyAlignment="1">
      <alignment horizontal="center"/>
    </xf>
    <xf numFmtId="4" fontId="2" fillId="2" borderId="4" xfId="0" applyNumberFormat="1" applyFont="1" applyFill="1" applyBorder="1" applyAlignment="1">
      <alignment horizontal="center"/>
    </xf>
    <xf numFmtId="0" fontId="2" fillId="0" borderId="3" xfId="0" applyFont="1" applyBorder="1" applyAlignment="1">
      <alignment horizontal="center" vertical="center" wrapText="1"/>
    </xf>
    <xf numFmtId="0" fontId="0" fillId="0" borderId="0" xfId="0" applyFont="1" applyFill="1" applyAlignment="1">
      <alignment horizontal="left" vertical="center" wrapText="1"/>
    </xf>
    <xf numFmtId="49" fontId="2" fillId="0" borderId="3" xfId="0" applyNumberFormat="1" applyFont="1" applyFill="1" applyBorder="1" applyAlignment="1">
      <alignment horizontal="center" vertical="center" wrapText="1"/>
    </xf>
    <xf numFmtId="0" fontId="15" fillId="0" borderId="3" xfId="0" applyFont="1" applyFill="1" applyBorder="1" applyAlignment="1">
      <alignment horizontal="left" vertical="center" wrapText="1"/>
    </xf>
    <xf numFmtId="2" fontId="0" fillId="0" borderId="3" xfId="0" applyNumberFormat="1" applyBorder="1" applyAlignment="1">
      <alignment horizontal="center"/>
    </xf>
    <xf numFmtId="2" fontId="3" fillId="0" borderId="3" xfId="0" applyNumberFormat="1" applyFont="1" applyFill="1" applyBorder="1" applyAlignment="1">
      <alignment horizontal="right"/>
    </xf>
    <xf numFmtId="2" fontId="3" fillId="2" borderId="3" xfId="0" applyNumberFormat="1" applyFont="1" applyFill="1" applyBorder="1" applyAlignment="1">
      <alignment horizontal="right"/>
    </xf>
    <xf numFmtId="0" fontId="2" fillId="0" borderId="5" xfId="0" applyFont="1" applyBorder="1" applyAlignment="1">
      <alignment horizontal="center"/>
    </xf>
    <xf numFmtId="0" fontId="2" fillId="0" borderId="5" xfId="0" applyFont="1" applyFill="1" applyBorder="1" applyAlignment="1">
      <alignment horizontal="center"/>
    </xf>
    <xf numFmtId="2" fontId="2" fillId="0" borderId="5" xfId="0" applyNumberFormat="1" applyFont="1" applyFill="1" applyBorder="1" applyAlignment="1">
      <alignment horizontal="center"/>
    </xf>
    <xf numFmtId="0" fontId="2" fillId="0" borderId="4" xfId="0" applyFont="1" applyFill="1" applyBorder="1" applyAlignment="1">
      <alignment horizontal="center" wrapText="1"/>
    </xf>
    <xf numFmtId="2" fontId="15" fillId="0" borderId="3" xfId="0" applyNumberFormat="1" applyFont="1" applyFill="1" applyBorder="1" applyAlignment="1">
      <alignment horizontal="center" vertical="center" wrapText="1"/>
    </xf>
    <xf numFmtId="2" fontId="15" fillId="0" borderId="3" xfId="0" applyNumberFormat="1" applyFont="1" applyBorder="1" applyAlignment="1">
      <alignment horizontal="center" vertical="center"/>
    </xf>
    <xf numFmtId="2" fontId="4" fillId="0" borderId="3" xfId="0" applyNumberFormat="1" applyFont="1" applyFill="1" applyBorder="1" applyAlignment="1">
      <alignment horizontal="right" vertical="center"/>
    </xf>
    <xf numFmtId="0" fontId="2" fillId="0" borderId="3" xfId="0" applyFont="1" applyFill="1" applyBorder="1" applyAlignment="1">
      <alignment vertical="center"/>
    </xf>
    <xf numFmtId="4" fontId="2" fillId="2" borderId="3" xfId="0" applyNumberFormat="1" applyFont="1" applyFill="1" applyBorder="1" applyAlignment="1">
      <alignment horizontal="center" vertical="center"/>
    </xf>
    <xf numFmtId="2" fontId="2" fillId="2" borderId="3" xfId="0" applyNumberFormat="1" applyFont="1" applyFill="1" applyBorder="1" applyAlignment="1">
      <alignment horizontal="center" vertical="center"/>
    </xf>
    <xf numFmtId="2" fontId="2" fillId="0" borderId="3" xfId="0" applyNumberFormat="1" applyFont="1" applyBorder="1" applyAlignment="1">
      <alignment horizontal="center" vertical="center"/>
    </xf>
    <xf numFmtId="0" fontId="2" fillId="0" borderId="5" xfId="0" applyFont="1" applyFill="1" applyBorder="1" applyAlignment="1">
      <alignment horizontal="center" vertical="center" textRotation="90" wrapText="1"/>
    </xf>
    <xf numFmtId="2" fontId="2" fillId="0" borderId="4" xfId="0" applyNumberFormat="1" applyFont="1" applyFill="1" applyBorder="1" applyAlignment="1">
      <alignment horizontal="center" vertical="center"/>
    </xf>
    <xf numFmtId="2"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xf>
    <xf numFmtId="2" fontId="2" fillId="0" borderId="6" xfId="0" applyNumberFormat="1"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vertical="center" wrapText="1"/>
    </xf>
    <xf numFmtId="0" fontId="15" fillId="0" borderId="3"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5" xfId="0" applyFont="1" applyFill="1" applyBorder="1" applyAlignment="1">
      <alignment vertical="center"/>
    </xf>
    <xf numFmtId="0" fontId="2" fillId="0" borderId="5" xfId="0" applyFont="1" applyFill="1" applyBorder="1" applyAlignment="1">
      <alignment horizontal="left" vertical="center" wrapText="1"/>
    </xf>
    <xf numFmtId="0" fontId="2" fillId="0" borderId="1" xfId="0" applyFont="1" applyFill="1" applyBorder="1" applyAlignment="1">
      <alignment horizontal="center" vertical="center"/>
    </xf>
    <xf numFmtId="2" fontId="2" fillId="0" borderId="2"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2" fontId="2" fillId="2" borderId="4" xfId="0" applyNumberFormat="1" applyFont="1" applyFill="1" applyBorder="1" applyAlignment="1">
      <alignment horizontal="center" vertical="center"/>
    </xf>
    <xf numFmtId="2" fontId="2" fillId="2" borderId="3" xfId="0" applyNumberFormat="1" applyFont="1" applyFill="1" applyBorder="1" applyAlignment="1">
      <alignment horizontal="center" vertical="center" wrapText="1"/>
    </xf>
    <xf numFmtId="2" fontId="4" fillId="2" borderId="3" xfId="0" applyNumberFormat="1" applyFont="1" applyFill="1" applyBorder="1" applyAlignment="1">
      <alignment horizontal="right" vertical="center"/>
    </xf>
    <xf numFmtId="0" fontId="2" fillId="0" borderId="5" xfId="0" applyFont="1" applyFill="1" applyBorder="1" applyAlignment="1">
      <alignment horizontal="center" vertical="center" textRotation="88" wrapText="1"/>
    </xf>
    <xf numFmtId="2" fontId="2" fillId="2" borderId="4" xfId="0" applyNumberFormat="1" applyFont="1" applyFill="1" applyBorder="1" applyAlignment="1">
      <alignment horizontal="center"/>
    </xf>
    <xf numFmtId="0" fontId="15" fillId="4" borderId="3" xfId="0" applyFont="1" applyFill="1" applyBorder="1" applyAlignment="1">
      <alignment horizontal="justify" vertical="center" wrapText="1"/>
    </xf>
    <xf numFmtId="0" fontId="15" fillId="0" borderId="3" xfId="0" applyFont="1" applyFill="1" applyBorder="1" applyAlignment="1">
      <alignment horizontal="justify" vertical="center" wrapText="1"/>
    </xf>
    <xf numFmtId="0" fontId="15" fillId="4" borderId="3" xfId="0" applyFont="1" applyFill="1" applyBorder="1" applyAlignment="1">
      <alignment horizontal="left" vertical="center" wrapText="1"/>
    </xf>
    <xf numFmtId="0" fontId="15" fillId="0" borderId="3" xfId="0" applyFont="1" applyFill="1" applyBorder="1" applyAlignment="1">
      <alignment horizontal="left" wrapText="1"/>
    </xf>
    <xf numFmtId="2" fontId="2" fillId="2" borderId="4" xfId="0" applyNumberFormat="1" applyFont="1" applyFill="1" applyBorder="1" applyAlignment="1">
      <alignment horizontal="center" vertical="center" wrapText="1"/>
    </xf>
    <xf numFmtId="0" fontId="3" fillId="0" borderId="5" xfId="0" applyFont="1" applyFill="1" applyBorder="1" applyAlignment="1">
      <alignment horizontal="right" wrapText="1"/>
    </xf>
    <xf numFmtId="2" fontId="3" fillId="0" borderId="5" xfId="0" applyNumberFormat="1" applyFont="1" applyFill="1" applyBorder="1" applyAlignment="1">
      <alignment horizontal="center"/>
    </xf>
    <xf numFmtId="2" fontId="3" fillId="0" borderId="5" xfId="0" applyNumberFormat="1" applyFont="1" applyFill="1" applyBorder="1" applyAlignment="1">
      <alignment horizontal="right"/>
    </xf>
    <xf numFmtId="0" fontId="2" fillId="0" borderId="12" xfId="0" applyFont="1" applyFill="1" applyBorder="1" applyAlignment="1">
      <alignment horizontal="center" vertical="center"/>
    </xf>
    <xf numFmtId="0" fontId="2" fillId="0" borderId="12" xfId="0" applyFont="1" applyFill="1" applyBorder="1" applyAlignment="1">
      <alignment horizontal="left" wrapText="1"/>
    </xf>
    <xf numFmtId="0" fontId="2" fillId="0" borderId="12" xfId="0" applyFont="1" applyFill="1" applyBorder="1" applyAlignment="1">
      <alignment horizontal="center"/>
    </xf>
    <xf numFmtId="2" fontId="2" fillId="0" borderId="13" xfId="0" applyNumberFormat="1" applyFont="1" applyFill="1" applyBorder="1" applyAlignment="1">
      <alignment horizontal="center"/>
    </xf>
    <xf numFmtId="2" fontId="2" fillId="0" borderId="12" xfId="0" applyNumberFormat="1" applyFont="1" applyFill="1" applyBorder="1" applyAlignment="1">
      <alignment horizontal="center"/>
    </xf>
    <xf numFmtId="2" fontId="2" fillId="0" borderId="12" xfId="0" applyNumberFormat="1" applyFont="1" applyFill="1" applyBorder="1" applyAlignment="1">
      <alignment horizontal="center" vertical="center"/>
    </xf>
    <xf numFmtId="2" fontId="2" fillId="0" borderId="12" xfId="0" applyNumberFormat="1" applyFont="1" applyFill="1" applyBorder="1" applyAlignment="1">
      <alignment horizontal="center" vertical="center" wrapText="1"/>
    </xf>
    <xf numFmtId="2" fontId="4" fillId="0" borderId="12" xfId="0" applyNumberFormat="1" applyFont="1" applyFill="1" applyBorder="1" applyAlignment="1">
      <alignment horizontal="right" vertical="center"/>
    </xf>
    <xf numFmtId="0" fontId="2" fillId="0" borderId="12" xfId="0" applyFont="1" applyBorder="1" applyAlignment="1">
      <alignment horizontal="center" vertical="center" wrapText="1"/>
    </xf>
    <xf numFmtId="0" fontId="2" fillId="0" borderId="12" xfId="0" applyFont="1" applyFill="1" applyBorder="1" applyAlignment="1">
      <alignment horizontal="left" vertical="center" wrapText="1"/>
    </xf>
    <xf numFmtId="0" fontId="2" fillId="0" borderId="3" xfId="0" applyFont="1" applyFill="1" applyBorder="1" applyAlignment="1">
      <alignment wrapText="1"/>
    </xf>
    <xf numFmtId="0" fontId="2" fillId="0" borderId="5" xfId="0" applyFont="1" applyFill="1" applyBorder="1" applyAlignment="1">
      <alignment vertical="center" wrapText="1"/>
    </xf>
    <xf numFmtId="2" fontId="15" fillId="2" borderId="3" xfId="0" applyNumberFormat="1"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2" fontId="2" fillId="2" borderId="3" xfId="0" applyNumberFormat="1" applyFont="1" applyFill="1" applyBorder="1" applyAlignment="1">
      <alignment horizontal="center" wrapText="1"/>
    </xf>
    <xf numFmtId="2" fontId="2" fillId="0" borderId="13" xfId="0" applyNumberFormat="1" applyFont="1" applyFill="1" applyBorder="1" applyAlignment="1">
      <alignment horizontal="center" vertical="center"/>
    </xf>
    <xf numFmtId="2" fontId="15" fillId="0" borderId="3" xfId="0" applyNumberFormat="1" applyFont="1" applyFill="1" applyBorder="1" applyAlignment="1">
      <alignment horizontal="center" vertical="center"/>
    </xf>
    <xf numFmtId="2" fontId="15" fillId="0" borderId="3" xfId="0" applyNumberFormat="1" applyFont="1" applyBorder="1" applyAlignment="1">
      <alignment horizontal="center"/>
    </xf>
    <xf numFmtId="2" fontId="2" fillId="0" borderId="14"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wrapText="1"/>
    </xf>
    <xf numFmtId="2" fontId="4" fillId="0" borderId="14" xfId="0" applyNumberFormat="1" applyFont="1" applyFill="1" applyBorder="1" applyAlignment="1">
      <alignment horizontal="right" vertical="center"/>
    </xf>
    <xf numFmtId="0" fontId="2" fillId="0" borderId="12" xfId="0" applyFont="1" applyFill="1" applyBorder="1"/>
    <xf numFmtId="4" fontId="2" fillId="0" borderId="12" xfId="0" applyNumberFormat="1" applyFont="1" applyFill="1" applyBorder="1" applyAlignment="1">
      <alignment horizontal="center" vertical="center"/>
    </xf>
    <xf numFmtId="0" fontId="2" fillId="0" borderId="12" xfId="0" applyFont="1" applyFill="1" applyBorder="1" applyAlignment="1">
      <alignment vertical="center"/>
    </xf>
    <xf numFmtId="2" fontId="15" fillId="0" borderId="12" xfId="0" applyNumberFormat="1" applyFont="1" applyFill="1" applyBorder="1" applyAlignment="1">
      <alignment horizontal="center" vertical="center" wrapText="1"/>
    </xf>
    <xf numFmtId="2" fontId="15" fillId="0" borderId="12" xfId="0" applyNumberFormat="1" applyFont="1" applyBorder="1" applyAlignment="1">
      <alignment horizontal="center" vertical="center"/>
    </xf>
    <xf numFmtId="2" fontId="2" fillId="0" borderId="12" xfId="0" applyNumberFormat="1" applyFont="1" applyBorder="1" applyAlignment="1">
      <alignment horizontal="center" vertical="center"/>
    </xf>
    <xf numFmtId="0" fontId="2" fillId="0" borderId="3" xfId="0" applyNumberFormat="1" applyFont="1" applyBorder="1" applyAlignment="1">
      <alignment horizontal="center"/>
    </xf>
    <xf numFmtId="2" fontId="0" fillId="2" borderId="3" xfId="0" applyNumberFormat="1" applyFill="1" applyBorder="1"/>
    <xf numFmtId="0" fontId="0" fillId="0" borderId="0" xfId="0" applyFill="1"/>
    <xf numFmtId="2" fontId="13" fillId="0" borderId="8" xfId="1" applyNumberFormat="1" applyFont="1" applyBorder="1" applyAlignment="1">
      <alignment horizontal="center" vertical="center"/>
    </xf>
    <xf numFmtId="0" fontId="2" fillId="0" borderId="3"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2" fontId="2" fillId="2" borderId="3" xfId="0" applyNumberFormat="1" applyFont="1" applyFill="1" applyBorder="1" applyAlignment="1">
      <alignment horizontal="center" vertical="center" textRotation="90" wrapText="1"/>
    </xf>
    <xf numFmtId="0" fontId="2" fillId="0" borderId="5" xfId="0" applyNumberFormat="1" applyFont="1" applyBorder="1" applyAlignment="1">
      <alignment horizontal="center"/>
    </xf>
    <xf numFmtId="2" fontId="2" fillId="0" borderId="5" xfId="0" applyNumberFormat="1" applyFont="1" applyFill="1" applyBorder="1"/>
    <xf numFmtId="2" fontId="3" fillId="0" borderId="5" xfId="0" applyNumberFormat="1" applyFont="1" applyFill="1" applyBorder="1"/>
    <xf numFmtId="0" fontId="2" fillId="0" borderId="12" xfId="0" applyNumberFormat="1" applyFont="1" applyBorder="1" applyAlignment="1">
      <alignment horizontal="center"/>
    </xf>
    <xf numFmtId="2" fontId="2" fillId="0" borderId="12" xfId="0" applyNumberFormat="1" applyFont="1" applyFill="1" applyBorder="1"/>
    <xf numFmtId="2" fontId="8" fillId="0" borderId="5" xfId="0" applyNumberFormat="1" applyFont="1" applyFill="1" applyBorder="1"/>
    <xf numFmtId="2" fontId="4" fillId="0" borderId="12" xfId="0" applyNumberFormat="1" applyFont="1" applyFill="1" applyBorder="1"/>
    <xf numFmtId="2" fontId="2" fillId="0" borderId="0" xfId="0" applyNumberFormat="1" applyFont="1" applyFill="1" applyBorder="1"/>
    <xf numFmtId="0" fontId="3" fillId="0" borderId="3" xfId="0" applyFont="1" applyBorder="1" applyAlignment="1">
      <alignment horizontal="right" vertical="center" wrapText="1"/>
    </xf>
    <xf numFmtId="0" fontId="3" fillId="0" borderId="5" xfId="0" applyFont="1" applyBorder="1" applyAlignment="1">
      <alignment horizontal="right" vertical="center" wrapText="1"/>
    </xf>
    <xf numFmtId="0" fontId="2" fillId="0" borderId="12" xfId="0" applyFont="1" applyBorder="1" applyAlignment="1">
      <alignment horizontal="center" vertical="center"/>
    </xf>
    <xf numFmtId="2" fontId="2" fillId="4" borderId="3" xfId="0" applyNumberFormat="1" applyFont="1" applyFill="1" applyBorder="1" applyAlignment="1">
      <alignment horizontal="center"/>
    </xf>
    <xf numFmtId="2" fontId="2" fillId="0" borderId="12" xfId="0" applyNumberFormat="1" applyFont="1" applyFill="1" applyBorder="1" applyAlignment="1">
      <alignment horizontal="center" wrapText="1"/>
    </xf>
    <xf numFmtId="2" fontId="4" fillId="0" borderId="3" xfId="0" applyNumberFormat="1" applyFont="1" applyFill="1" applyBorder="1" applyAlignment="1">
      <alignment vertical="center"/>
    </xf>
    <xf numFmtId="49" fontId="13" fillId="0" borderId="3" xfId="0" applyNumberFormat="1" applyFont="1" applyFill="1" applyBorder="1" applyAlignment="1">
      <alignment horizontal="left" vertical="center" wrapText="1"/>
    </xf>
    <xf numFmtId="0" fontId="2" fillId="0" borderId="3" xfId="0" applyFont="1" applyFill="1" applyBorder="1" applyAlignment="1">
      <alignment horizontal="center" vertical="center" textRotation="90" wrapText="1"/>
    </xf>
    <xf numFmtId="0" fontId="2" fillId="0" borderId="3" xfId="0" applyFont="1" applyBorder="1" applyAlignment="1">
      <alignment horizontal="center" vertical="center"/>
    </xf>
    <xf numFmtId="0" fontId="2" fillId="0" borderId="3" xfId="0" applyFont="1" applyFill="1" applyBorder="1" applyAlignment="1">
      <alignment horizontal="center" vertical="center" textRotation="90" wrapText="1"/>
    </xf>
    <xf numFmtId="0" fontId="2" fillId="0" borderId="3" xfId="0" applyFont="1" applyFill="1" applyBorder="1" applyAlignment="1">
      <alignment horizontal="center"/>
    </xf>
    <xf numFmtId="0" fontId="2" fillId="0" borderId="14" xfId="0" applyFont="1" applyFill="1" applyBorder="1" applyAlignment="1">
      <alignment horizontal="center" vertical="center"/>
    </xf>
    <xf numFmtId="0" fontId="2" fillId="0" borderId="14" xfId="0" applyFont="1" applyFill="1" applyBorder="1" applyAlignment="1">
      <alignment vertical="center" wrapText="1"/>
    </xf>
    <xf numFmtId="2" fontId="15" fillId="0" borderId="14" xfId="0" applyNumberFormat="1" applyFont="1" applyFill="1" applyBorder="1" applyAlignment="1">
      <alignment horizontal="center" vertical="center" wrapText="1"/>
    </xf>
    <xf numFmtId="2" fontId="15" fillId="0" borderId="14" xfId="0" applyNumberFormat="1" applyFont="1" applyBorder="1" applyAlignment="1">
      <alignment horizontal="center" vertical="center"/>
    </xf>
    <xf numFmtId="0" fontId="2" fillId="0" borderId="14" xfId="0" applyFont="1" applyFill="1" applyBorder="1" applyAlignment="1">
      <alignment horizontal="left" vertical="center" wrapText="1"/>
    </xf>
    <xf numFmtId="0" fontId="2" fillId="0" borderId="12" xfId="0" applyFont="1" applyFill="1" applyBorder="1" applyAlignment="1">
      <alignment vertical="center" wrapText="1"/>
    </xf>
    <xf numFmtId="0" fontId="15" fillId="0" borderId="12" xfId="0" applyFont="1" applyFill="1" applyBorder="1" applyAlignment="1">
      <alignment horizontal="left" vertical="center" wrapText="1"/>
    </xf>
    <xf numFmtId="0" fontId="2" fillId="2" borderId="5" xfId="0" applyFont="1" applyFill="1" applyBorder="1" applyAlignment="1">
      <alignment horizontal="center"/>
    </xf>
    <xf numFmtId="0" fontId="3" fillId="2" borderId="5" xfId="0" applyFont="1" applyFill="1" applyBorder="1" applyAlignment="1">
      <alignment horizontal="center" vertical="center" wrapText="1"/>
    </xf>
    <xf numFmtId="4" fontId="2" fillId="2" borderId="5" xfId="0" applyNumberFormat="1" applyFont="1" applyFill="1" applyBorder="1" applyAlignment="1">
      <alignment horizontal="center"/>
    </xf>
    <xf numFmtId="4" fontId="2" fillId="2" borderId="6" xfId="0" applyNumberFormat="1" applyFont="1" applyFill="1" applyBorder="1" applyAlignment="1">
      <alignment horizontal="center"/>
    </xf>
    <xf numFmtId="2" fontId="2" fillId="2" borderId="5" xfId="0" applyNumberFormat="1" applyFont="1" applyFill="1" applyBorder="1" applyAlignment="1">
      <alignment horizontal="center"/>
    </xf>
    <xf numFmtId="0" fontId="2" fillId="0" borderId="3" xfId="0" applyFont="1" applyBorder="1" applyAlignment="1">
      <alignment horizontal="left" vertical="center" wrapText="1"/>
    </xf>
    <xf numFmtId="2" fontId="2" fillId="0" borderId="3" xfId="0" applyNumberFormat="1" applyFont="1" applyBorder="1" applyAlignment="1">
      <alignment horizontal="center"/>
    </xf>
    <xf numFmtId="4" fontId="2" fillId="0" borderId="3" xfId="0" applyNumberFormat="1" applyFont="1" applyBorder="1" applyAlignment="1">
      <alignment horizontal="center"/>
    </xf>
    <xf numFmtId="0" fontId="2" fillId="0" borderId="3" xfId="0" applyFont="1" applyBorder="1" applyAlignment="1">
      <alignment horizontal="left" wrapText="1"/>
    </xf>
    <xf numFmtId="0" fontId="2" fillId="3" borderId="3" xfId="0" applyFont="1" applyFill="1" applyBorder="1" applyAlignment="1">
      <alignment horizontal="left" vertical="center" wrapText="1"/>
    </xf>
    <xf numFmtId="0" fontId="2" fillId="0" borderId="3" xfId="0" applyFont="1" applyFill="1" applyBorder="1" applyAlignment="1">
      <alignment horizontal="right" vertical="center" wrapText="1"/>
    </xf>
    <xf numFmtId="2" fontId="2" fillId="0" borderId="3" xfId="1"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Font="1" applyFill="1" applyBorder="1" applyAlignment="1" applyProtection="1">
      <alignment horizontal="left" vertical="center" wrapText="1"/>
    </xf>
    <xf numFmtId="49" fontId="2" fillId="0" borderId="14" xfId="0" applyNumberFormat="1" applyFont="1" applyFill="1" applyBorder="1" applyAlignment="1">
      <alignment horizontal="center" vertical="center" wrapText="1"/>
    </xf>
    <xf numFmtId="49" fontId="13" fillId="0" borderId="14" xfId="0" applyNumberFormat="1" applyFont="1" applyFill="1" applyBorder="1" applyAlignment="1">
      <alignment horizontal="left" vertical="center" wrapText="1"/>
    </xf>
    <xf numFmtId="0" fontId="2" fillId="2" borderId="3" xfId="0" applyFont="1" applyFill="1" applyBorder="1" applyAlignment="1" applyProtection="1">
      <alignment horizontal="center" vertical="center"/>
    </xf>
    <xf numFmtId="2" fontId="2" fillId="2" borderId="3" xfId="1" applyNumberFormat="1" applyFont="1" applyFill="1" applyBorder="1" applyAlignment="1" applyProtection="1">
      <alignment horizontal="center" vertical="center"/>
    </xf>
    <xf numFmtId="2" fontId="15" fillId="0" borderId="3" xfId="0" applyNumberFormat="1" applyFont="1" applyBorder="1"/>
    <xf numFmtId="2" fontId="17" fillId="0" borderId="3" xfId="0" applyNumberFormat="1" applyFont="1" applyFill="1" applyBorder="1"/>
    <xf numFmtId="2" fontId="15" fillId="0" borderId="3" xfId="0" applyNumberFormat="1" applyFont="1" applyFill="1" applyBorder="1"/>
    <xf numFmtId="2" fontId="15" fillId="2" borderId="3" xfId="0" applyNumberFormat="1" applyFont="1" applyFill="1" applyBorder="1"/>
    <xf numFmtId="0" fontId="15" fillId="0" borderId="3" xfId="0" applyFont="1" applyFill="1" applyBorder="1" applyAlignment="1">
      <alignment horizontal="center" vertical="center"/>
    </xf>
    <xf numFmtId="2" fontId="15" fillId="0" borderId="3" xfId="0" applyNumberFormat="1" applyFont="1" applyBorder="1" applyAlignment="1">
      <alignment vertical="center"/>
    </xf>
    <xf numFmtId="0" fontId="15" fillId="2" borderId="3" xfId="0" applyFont="1" applyFill="1" applyBorder="1" applyAlignment="1">
      <alignment horizontal="center" vertical="center"/>
    </xf>
    <xf numFmtId="2" fontId="15" fillId="2" borderId="3" xfId="0" applyNumberFormat="1" applyFont="1" applyFill="1" applyBorder="1" applyAlignment="1">
      <alignment horizontal="center"/>
    </xf>
    <xf numFmtId="0" fontId="15" fillId="2" borderId="3" xfId="0" applyFont="1" applyFill="1" applyBorder="1" applyAlignment="1">
      <alignment horizontal="center" wrapText="1"/>
    </xf>
    <xf numFmtId="2" fontId="15" fillId="2" borderId="3" xfId="0" applyNumberFormat="1" applyFont="1" applyFill="1" applyBorder="1" applyAlignment="1">
      <alignment horizontal="center" wrapText="1"/>
    </xf>
    <xf numFmtId="2" fontId="15" fillId="0" borderId="3" xfId="1" applyNumberFormat="1" applyFont="1" applyFill="1" applyBorder="1" applyAlignment="1" applyProtection="1">
      <alignment horizontal="center" vertical="center"/>
    </xf>
    <xf numFmtId="0" fontId="15" fillId="2" borderId="3" xfId="0" applyFont="1" applyFill="1" applyBorder="1" applyAlignment="1">
      <alignment horizontal="center"/>
    </xf>
    <xf numFmtId="0" fontId="2" fillId="0" borderId="12" xfId="0" applyFont="1" applyBorder="1" applyAlignment="1">
      <alignment horizontal="center"/>
    </xf>
    <xf numFmtId="0" fontId="2" fillId="0" borderId="12" xfId="0" applyFont="1" applyBorder="1" applyAlignment="1">
      <alignment horizontal="left" wrapText="1"/>
    </xf>
    <xf numFmtId="2" fontId="2" fillId="4" borderId="12" xfId="0" applyNumberFormat="1" applyFont="1" applyFill="1" applyBorder="1" applyAlignment="1">
      <alignment horizontal="center"/>
    </xf>
    <xf numFmtId="2" fontId="2" fillId="0" borderId="12" xfId="0" quotePrefix="1" applyNumberFormat="1" applyFont="1" applyFill="1" applyBorder="1" applyAlignment="1">
      <alignment horizontal="center"/>
    </xf>
    <xf numFmtId="2" fontId="15" fillId="0" borderId="12" xfId="0" applyNumberFormat="1" applyFont="1" applyFill="1" applyBorder="1" applyAlignment="1">
      <alignment vertical="center"/>
    </xf>
    <xf numFmtId="2" fontId="15" fillId="0" borderId="12" xfId="0" applyNumberFormat="1" applyFont="1" applyBorder="1" applyAlignment="1">
      <alignment vertical="center"/>
    </xf>
    <xf numFmtId="2" fontId="17" fillId="0" borderId="12" xfId="0" applyNumberFormat="1" applyFont="1" applyFill="1" applyBorder="1" applyAlignment="1">
      <alignment vertical="center"/>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textRotation="90" wrapText="1"/>
    </xf>
    <xf numFmtId="0" fontId="2" fillId="0" borderId="3" xfId="0" applyFont="1" applyFill="1" applyBorder="1" applyAlignment="1">
      <alignment horizontal="center"/>
    </xf>
    <xf numFmtId="2" fontId="15" fillId="0" borderId="12" xfId="0" applyNumberFormat="1" applyFont="1" applyBorder="1"/>
    <xf numFmtId="0" fontId="2" fillId="0" borderId="3" xfId="0" applyFont="1" applyFill="1" applyBorder="1" applyAlignment="1">
      <alignment horizontal="center"/>
    </xf>
    <xf numFmtId="0" fontId="15" fillId="0" borderId="3" xfId="0" applyFont="1" applyBorder="1"/>
    <xf numFmtId="0" fontId="2" fillId="0" borderId="12"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right" vertical="center" wrapText="1"/>
    </xf>
    <xf numFmtId="2" fontId="2" fillId="4" borderId="3" xfId="0" applyNumberFormat="1" applyFont="1" applyFill="1" applyBorder="1" applyAlignment="1">
      <alignment horizontal="center" wrapText="1"/>
    </xf>
    <xf numFmtId="0" fontId="2" fillId="0" borderId="3" xfId="0" applyFont="1" applyFill="1" applyBorder="1" applyAlignment="1" applyProtection="1">
      <alignment horizontal="left" vertical="center"/>
    </xf>
    <xf numFmtId="0" fontId="2" fillId="0" borderId="3" xfId="0" applyFont="1" applyBorder="1" applyAlignment="1">
      <alignment horizontal="center" vertical="center"/>
    </xf>
    <xf numFmtId="0" fontId="2" fillId="0" borderId="3" xfId="0" applyFont="1" applyFill="1" applyBorder="1" applyAlignment="1">
      <alignment horizontal="center" vertical="center" textRotation="90" wrapText="1"/>
    </xf>
    <xf numFmtId="0" fontId="2" fillId="0" borderId="3" xfId="0" applyFont="1" applyFill="1" applyBorder="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Fill="1" applyBorder="1" applyAlignment="1">
      <alignment horizontal="center" vertical="center" textRotation="90" wrapText="1"/>
    </xf>
    <xf numFmtId="0" fontId="2" fillId="0" borderId="0" xfId="0" applyFont="1" applyFill="1" applyAlignment="1">
      <alignment horizontal="left" vertical="center" wrapText="1"/>
    </xf>
    <xf numFmtId="0" fontId="2" fillId="0" borderId="3" xfId="0" applyFont="1" applyFill="1" applyBorder="1" applyAlignment="1">
      <alignment horizontal="center"/>
    </xf>
    <xf numFmtId="0" fontId="3" fillId="0" borderId="3" xfId="0" applyFont="1" applyFill="1" applyBorder="1" applyAlignment="1">
      <alignment horizontal="right" vertical="center" wrapText="1"/>
    </xf>
    <xf numFmtId="0" fontId="3" fillId="0" borderId="5" xfId="0" applyFont="1" applyFill="1" applyBorder="1" applyAlignment="1">
      <alignment horizontal="right" vertical="center" wrapText="1"/>
    </xf>
    <xf numFmtId="2" fontId="2" fillId="4" borderId="3" xfId="0" applyNumberFormat="1" applyFont="1" applyFill="1" applyBorder="1"/>
    <xf numFmtId="2" fontId="2" fillId="4" borderId="3" xfId="0" applyNumberFormat="1" applyFont="1" applyFill="1" applyBorder="1" applyAlignment="1">
      <alignment horizontal="right" wrapText="1"/>
    </xf>
    <xf numFmtId="2" fontId="2" fillId="0" borderId="3" xfId="0" applyNumberFormat="1" applyFont="1" applyFill="1" applyBorder="1" applyAlignment="1">
      <alignment horizontal="right" wrapText="1"/>
    </xf>
    <xf numFmtId="0" fontId="13" fillId="0" borderId="3" xfId="0" applyFont="1" applyBorder="1" applyAlignment="1" applyProtection="1">
      <alignment horizontal="center" vertical="center"/>
    </xf>
    <xf numFmtId="0" fontId="2" fillId="0" borderId="0" xfId="0" applyFont="1" applyBorder="1" applyAlignment="1">
      <alignment horizontal="left" vertical="center" wrapText="1"/>
    </xf>
    <xf numFmtId="0" fontId="2" fillId="0" borderId="5" xfId="0" applyFont="1" applyBorder="1" applyAlignment="1">
      <alignment horizontal="center" vertical="center" wrapText="1"/>
    </xf>
    <xf numFmtId="2" fontId="2" fillId="0" borderId="12" xfId="0" applyNumberFormat="1" applyFont="1" applyBorder="1"/>
    <xf numFmtId="2" fontId="2" fillId="0" borderId="12" xfId="0" applyNumberFormat="1" applyFont="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vertical="center"/>
    </xf>
    <xf numFmtId="0" fontId="13" fillId="0" borderId="3" xfId="0" applyFont="1" applyFill="1" applyBorder="1" applyAlignment="1">
      <alignment horizontal="center" vertical="center" wrapText="1"/>
    </xf>
    <xf numFmtId="2" fontId="3" fillId="0" borderId="3" xfId="1" applyNumberFormat="1" applyFont="1" applyFill="1" applyBorder="1" applyAlignment="1">
      <alignment horizontal="center" vertical="center"/>
    </xf>
    <xf numFmtId="2" fontId="2" fillId="0" borderId="3" xfId="1" applyNumberFormat="1" applyFont="1" applyFill="1" applyBorder="1" applyAlignment="1">
      <alignment horizontal="center" vertical="center" wrapText="1"/>
    </xf>
    <xf numFmtId="2" fontId="3" fillId="0" borderId="14" xfId="1" applyNumberFormat="1" applyFont="1" applyFill="1" applyBorder="1" applyAlignment="1">
      <alignment horizontal="center" vertical="center"/>
    </xf>
    <xf numFmtId="2" fontId="2" fillId="0" borderId="14" xfId="1" applyNumberFormat="1" applyFont="1" applyFill="1" applyBorder="1" applyAlignment="1">
      <alignment horizontal="center" vertical="center" wrapText="1"/>
    </xf>
    <xf numFmtId="0" fontId="2" fillId="0" borderId="12" xfId="0" applyFont="1" applyBorder="1" applyAlignment="1">
      <alignment horizontal="left" vertical="center" wrapText="1"/>
    </xf>
    <xf numFmtId="0" fontId="15" fillId="0" borderId="12" xfId="0" applyFont="1" applyFill="1" applyBorder="1" applyAlignment="1">
      <alignment horizontal="center" vertical="center"/>
    </xf>
    <xf numFmtId="165" fontId="15" fillId="0" borderId="12" xfId="0" applyNumberFormat="1" applyFont="1" applyBorder="1" applyAlignment="1">
      <alignment horizontal="center" vertical="center"/>
    </xf>
    <xf numFmtId="2" fontId="2" fillId="4" borderId="3" xfId="0" applyNumberFormat="1" applyFont="1" applyFill="1" applyBorder="1" applyAlignment="1">
      <alignment vertical="center"/>
    </xf>
    <xf numFmtId="2" fontId="2" fillId="0" borderId="3" xfId="0" applyNumberFormat="1" applyFont="1" applyFill="1" applyBorder="1" applyAlignment="1">
      <alignment vertical="center"/>
    </xf>
    <xf numFmtId="2" fontId="3" fillId="2" borderId="0" xfId="0" applyNumberFormat="1" applyFont="1" applyFill="1" applyAlignment="1">
      <alignment horizontal="right" vertical="center"/>
    </xf>
    <xf numFmtId="0" fontId="2" fillId="0" borderId="3"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9" fillId="0" borderId="0" xfId="0" applyFont="1" applyFill="1" applyAlignment="1">
      <alignment horizontal="center" vertical="center" wrapText="1"/>
    </xf>
    <xf numFmtId="49" fontId="3" fillId="0" borderId="0" xfId="0" applyNumberFormat="1" applyFont="1" applyFill="1" applyAlignment="1">
      <alignment horizontal="left" vertical="center"/>
    </xf>
    <xf numFmtId="0" fontId="10" fillId="0" borderId="0" xfId="0" applyFont="1" applyAlignment="1">
      <alignment horizontal="left" vertical="center"/>
    </xf>
    <xf numFmtId="0" fontId="0" fillId="0" borderId="0" xfId="0" applyAlignment="1">
      <alignment vertical="center"/>
    </xf>
    <xf numFmtId="0" fontId="3" fillId="0" borderId="0" xfId="0" applyFont="1" applyFill="1" applyAlignment="1">
      <alignment horizontal="right" vertical="center" wrapText="1"/>
    </xf>
    <xf numFmtId="0" fontId="0" fillId="0" borderId="0" xfId="0" applyAlignment="1">
      <alignment horizontal="right" vertical="center" wrapText="1"/>
    </xf>
    <xf numFmtId="0" fontId="2" fillId="0" borderId="0" xfId="0" applyFont="1" applyFill="1" applyAlignment="1">
      <alignment horizontal="right" vertical="center" wrapText="1"/>
    </xf>
    <xf numFmtId="0" fontId="11" fillId="0" borderId="0" xfId="0" applyFont="1" applyAlignment="1">
      <alignment horizontal="right" vertical="center" wrapText="1"/>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textRotation="88" wrapText="1"/>
    </xf>
    <xf numFmtId="0" fontId="2" fillId="0" borderId="3" xfId="0" applyFont="1" applyFill="1" applyBorder="1" applyAlignment="1">
      <alignment horizontal="center" vertical="center" textRotation="90" wrapText="1"/>
    </xf>
    <xf numFmtId="0" fontId="2"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center"/>
    </xf>
    <xf numFmtId="0" fontId="13" fillId="0" borderId="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0" fillId="0" borderId="3" xfId="0" applyBorder="1" applyAlignment="1">
      <alignment horizontal="center" vertical="center" wrapText="1"/>
    </xf>
    <xf numFmtId="0" fontId="2" fillId="0" borderId="3" xfId="0" applyFont="1" applyFill="1" applyBorder="1" applyAlignment="1">
      <alignment horizontal="center"/>
    </xf>
    <xf numFmtId="0" fontId="0" fillId="0" borderId="3" xfId="0" applyBorder="1" applyAlignment="1"/>
    <xf numFmtId="2" fontId="2" fillId="4" borderId="3" xfId="0" applyNumberFormat="1" applyFont="1" applyFill="1" applyBorder="1" applyAlignment="1">
      <alignment horizontal="center" vertical="center" wrapText="1"/>
    </xf>
  </cellXfs>
  <cellStyles count="4">
    <cellStyle name="Comma" xfId="1" builtinId="3"/>
    <cellStyle name="Excel Built-in Normal" xfId="3"/>
    <cellStyle name="Normal" xfId="0" builtinId="0"/>
    <cellStyle name="Normal 2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y%20Documents\Anita\INBUV\gl&#257;b&#353;anas%20stacija\Tame_Glabsanas_stacij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ūvniecības koptāme"/>
      <sheetName val="Kopsavilkuma aprēķini"/>
      <sheetName val="Lokālā tāme nr.1"/>
      <sheetName val="Lokālā tāme nr.2"/>
      <sheetName val="Lokālā tāme nr.3"/>
      <sheetName val="Lokālā tāme nr.4"/>
      <sheetName val="Lokālā tāme nr.5"/>
      <sheetName val="Lokālā tāme nr.6"/>
    </sheetNames>
    <sheetDataSet>
      <sheetData sheetId="0" refreshError="1"/>
      <sheetData sheetId="1" refreshError="1"/>
      <sheetData sheetId="2" refreshError="1">
        <row r="4">
          <cell r="C4" t="str">
            <v>Pasūtītājs: Kuldīgas novada pašvaldība</v>
          </cell>
        </row>
        <row r="5">
          <cell r="C5" t="str">
            <v>Adrese: Baznīcas iela-1, Kuldīga, Kuldīgas nov., LV-3301</v>
          </cell>
        </row>
        <row r="6">
          <cell r="C6" t="str">
            <v>Reģ. Nr. 90000035590</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46"/>
  <sheetViews>
    <sheetView tabSelected="1" topLeftCell="A16" workbookViewId="0">
      <selection activeCell="C45" sqref="C45"/>
    </sheetView>
  </sheetViews>
  <sheetFormatPr defaultRowHeight="12.75"/>
  <cols>
    <col min="1" max="1" width="2.85546875" style="28" customWidth="1"/>
    <col min="2" max="2" width="6.28515625" style="28" customWidth="1"/>
    <col min="3" max="3" width="77.28515625" style="28" customWidth="1"/>
    <col min="4" max="4" width="25" style="28" customWidth="1"/>
    <col min="5" max="8" width="12.7109375" style="28" customWidth="1"/>
    <col min="9" max="16384" width="9.140625" style="28"/>
  </cols>
  <sheetData>
    <row r="1" spans="1:8" ht="15.75">
      <c r="A1" s="25"/>
      <c r="B1" s="26"/>
      <c r="C1" s="283" t="s">
        <v>23</v>
      </c>
      <c r="D1" s="283"/>
      <c r="E1" s="283"/>
      <c r="F1" s="283"/>
      <c r="G1" s="283"/>
      <c r="H1" s="27"/>
    </row>
    <row r="2" spans="1:8">
      <c r="A2" s="25"/>
      <c r="B2" s="284"/>
      <c r="C2" s="285"/>
      <c r="D2" s="285"/>
      <c r="E2" s="286"/>
      <c r="F2" s="29"/>
      <c r="G2" s="29"/>
      <c r="H2" s="27"/>
    </row>
    <row r="3" spans="1:8">
      <c r="A3" s="25"/>
      <c r="B3" s="26"/>
      <c r="C3" s="29"/>
      <c r="D3" s="29"/>
      <c r="E3" s="29"/>
      <c r="F3" s="29"/>
      <c r="G3" s="29"/>
      <c r="H3" s="27"/>
    </row>
    <row r="4" spans="1:8">
      <c r="A4" s="25"/>
      <c r="B4" s="26"/>
      <c r="C4" s="30" t="str">
        <f>'[1]Lokālā tāme nr.1'!C4</f>
        <v>Pasūtītājs: Kuldīgas novada pašvaldība</v>
      </c>
      <c r="D4" s="287"/>
      <c r="E4" s="288"/>
      <c r="F4" s="288"/>
      <c r="G4" s="29"/>
      <c r="H4" s="27"/>
    </row>
    <row r="5" spans="1:8">
      <c r="A5" s="25"/>
      <c r="B5" s="26"/>
      <c r="C5" s="31" t="str">
        <f>'[1]Lokālā tāme nr.1'!C5</f>
        <v>Adrese: Baznīcas iela-1, Kuldīga, Kuldīgas nov., LV-3301</v>
      </c>
      <c r="D5" s="289"/>
      <c r="E5" s="290"/>
      <c r="F5" s="290"/>
      <c r="G5" s="29"/>
      <c r="H5" s="27"/>
    </row>
    <row r="6" spans="1:8">
      <c r="A6" s="25"/>
      <c r="B6" s="26"/>
      <c r="C6" s="31" t="str">
        <f>'[1]Lokālā tāme nr.1'!C6</f>
        <v>Reģ. Nr. 90000035590</v>
      </c>
      <c r="D6" s="289"/>
      <c r="E6" s="290"/>
      <c r="F6" s="290"/>
      <c r="G6" s="29"/>
      <c r="H6" s="27"/>
    </row>
    <row r="7" spans="1:8">
      <c r="A7" s="25"/>
      <c r="B7" s="26"/>
      <c r="C7" s="29"/>
      <c r="D7" s="29"/>
      <c r="E7" s="29"/>
      <c r="F7" s="29"/>
      <c r="G7" s="29"/>
      <c r="H7" s="27"/>
    </row>
    <row r="8" spans="1:8">
      <c r="A8" s="32"/>
      <c r="B8" s="32"/>
      <c r="C8" s="33" t="s">
        <v>24</v>
      </c>
      <c r="D8" s="276" t="s">
        <v>48</v>
      </c>
      <c r="E8" s="276"/>
      <c r="F8" s="276"/>
      <c r="G8" s="276"/>
      <c r="H8" s="276"/>
    </row>
    <row r="9" spans="1:8">
      <c r="A9" s="33"/>
      <c r="B9" s="33"/>
      <c r="C9" s="33" t="s">
        <v>25</v>
      </c>
      <c r="D9" s="276" t="s">
        <v>49</v>
      </c>
      <c r="E9" s="276"/>
      <c r="F9" s="276"/>
      <c r="G9" s="276"/>
      <c r="H9" s="276"/>
    </row>
    <row r="10" spans="1:8">
      <c r="A10" s="33"/>
      <c r="B10" s="33"/>
      <c r="C10" s="33" t="s">
        <v>26</v>
      </c>
      <c r="D10" s="276" t="s">
        <v>48</v>
      </c>
      <c r="E10" s="276"/>
      <c r="F10" s="276"/>
      <c r="G10" s="276"/>
      <c r="H10" s="276"/>
    </row>
    <row r="11" spans="1:8">
      <c r="A11" s="32"/>
      <c r="B11" s="32"/>
      <c r="C11" s="34"/>
      <c r="D11" s="277"/>
      <c r="E11" s="277"/>
      <c r="F11" s="277"/>
      <c r="G11" s="277"/>
      <c r="H11" s="277"/>
    </row>
    <row r="12" spans="1:8">
      <c r="A12" s="35"/>
      <c r="B12" s="35"/>
      <c r="C12" s="35"/>
      <c r="D12" s="36" t="s">
        <v>27</v>
      </c>
      <c r="E12" s="36"/>
      <c r="F12" s="37">
        <f>D41</f>
        <v>0</v>
      </c>
      <c r="G12" s="38" t="s">
        <v>28</v>
      </c>
      <c r="H12" s="29"/>
    </row>
    <row r="13" spans="1:8">
      <c r="A13" s="25"/>
      <c r="B13" s="26"/>
      <c r="C13" s="25"/>
      <c r="D13" s="278" t="s">
        <v>29</v>
      </c>
      <c r="E13" s="278"/>
      <c r="F13" s="273">
        <f>H36</f>
        <v>0</v>
      </c>
      <c r="G13" s="29" t="s">
        <v>30</v>
      </c>
      <c r="H13" s="39"/>
    </row>
    <row r="14" spans="1:8">
      <c r="A14" s="25"/>
      <c r="B14" s="26"/>
      <c r="C14" s="25"/>
      <c r="D14" s="27"/>
      <c r="E14" s="27"/>
      <c r="F14" s="278"/>
      <c r="G14" s="278"/>
      <c r="H14" s="278"/>
    </row>
    <row r="15" spans="1:8">
      <c r="A15" s="279"/>
      <c r="B15" s="280" t="s">
        <v>31</v>
      </c>
      <c r="C15" s="281" t="s">
        <v>32</v>
      </c>
      <c r="D15" s="281" t="s">
        <v>33</v>
      </c>
      <c r="E15" s="282" t="s">
        <v>34</v>
      </c>
      <c r="F15" s="282"/>
      <c r="G15" s="282"/>
      <c r="H15" s="40"/>
    </row>
    <row r="16" spans="1:8" ht="27.75" customHeight="1">
      <c r="A16" s="279"/>
      <c r="B16" s="280"/>
      <c r="C16" s="281"/>
      <c r="D16" s="282"/>
      <c r="E16" s="11" t="s">
        <v>35</v>
      </c>
      <c r="F16" s="11" t="s">
        <v>36</v>
      </c>
      <c r="G16" s="11" t="s">
        <v>37</v>
      </c>
      <c r="H16" s="11" t="s">
        <v>38</v>
      </c>
    </row>
    <row r="17" spans="1:8" ht="13.5" customHeight="1">
      <c r="A17" s="41"/>
      <c r="B17" s="87"/>
      <c r="C17" s="182" t="s">
        <v>397</v>
      </c>
      <c r="D17" s="264">
        <f>UK_1_k!O76</f>
        <v>0</v>
      </c>
      <c r="E17" s="265">
        <f>UK_1_k!L76</f>
        <v>0</v>
      </c>
      <c r="F17" s="265">
        <f>UK_1_k!M76</f>
        <v>0</v>
      </c>
      <c r="G17" s="265">
        <f>UK_1_k!N76</f>
        <v>0</v>
      </c>
      <c r="H17" s="265">
        <f>UK_1_k!K76</f>
        <v>0</v>
      </c>
    </row>
    <row r="18" spans="1:8" ht="13.5" customHeight="1">
      <c r="A18" s="41"/>
      <c r="B18" s="87"/>
      <c r="C18" s="182" t="s">
        <v>398</v>
      </c>
      <c r="D18" s="264">
        <f>apkure_1_k!O100</f>
        <v>0</v>
      </c>
      <c r="E18" s="265">
        <f>apkure_1_k!L100</f>
        <v>0</v>
      </c>
      <c r="F18" s="265">
        <f>apkure_1_k!M100</f>
        <v>0</v>
      </c>
      <c r="G18" s="265">
        <f>apkure_1_k!N100</f>
        <v>0</v>
      </c>
      <c r="H18" s="265">
        <f>apkure_1_k!K100</f>
        <v>0</v>
      </c>
    </row>
    <row r="19" spans="1:8" ht="13.5" customHeight="1">
      <c r="A19" s="41"/>
      <c r="B19" s="87"/>
      <c r="C19" s="182" t="s">
        <v>399</v>
      </c>
      <c r="D19" s="264">
        <f>baseins_1_k!O21</f>
        <v>0</v>
      </c>
      <c r="E19" s="265">
        <f>baseins_1_k!L21</f>
        <v>0</v>
      </c>
      <c r="F19" s="265">
        <f>baseins_1_k!M21</f>
        <v>0</v>
      </c>
      <c r="G19" s="265">
        <f>baseins_1_k!N21</f>
        <v>0</v>
      </c>
      <c r="H19" s="265">
        <f>baseins_1_k!K21</f>
        <v>0</v>
      </c>
    </row>
    <row r="20" spans="1:8" ht="13.5" customHeight="1">
      <c r="A20" s="41"/>
      <c r="B20" s="87"/>
      <c r="C20" s="182" t="s">
        <v>400</v>
      </c>
      <c r="D20" s="264">
        <f>hidromas_1_k!O17</f>
        <v>0</v>
      </c>
      <c r="E20" s="265">
        <f>hidromas_1_k!L17</f>
        <v>0</v>
      </c>
      <c r="F20" s="265">
        <f>hidromas_1_k!M17</f>
        <v>0</v>
      </c>
      <c r="G20" s="265">
        <f>hidromas_1_k!N17</f>
        <v>0</v>
      </c>
      <c r="H20" s="265">
        <f>hidromas_1_k!K17</f>
        <v>0</v>
      </c>
    </row>
    <row r="21" spans="1:8" ht="13.5" customHeight="1">
      <c r="A21" s="41"/>
      <c r="B21" s="87"/>
      <c r="C21" s="182" t="s">
        <v>401</v>
      </c>
      <c r="D21" s="264">
        <f>bērnu_baseins_1_k!O21</f>
        <v>0</v>
      </c>
      <c r="E21" s="265">
        <f>bērnu_baseins_1_k!L21</f>
        <v>0</v>
      </c>
      <c r="F21" s="265">
        <f>bērnu_baseins_1_k!M21</f>
        <v>0</v>
      </c>
      <c r="G21" s="265">
        <f>bērnu_baseins_1_k!N21</f>
        <v>0</v>
      </c>
      <c r="H21" s="265">
        <f>bērnu_baseins_1_k!K21</f>
        <v>0</v>
      </c>
    </row>
    <row r="22" spans="1:8" ht="13.5" customHeight="1">
      <c r="A22" s="41"/>
      <c r="B22" s="87"/>
      <c r="C22" s="182" t="s">
        <v>402</v>
      </c>
      <c r="D22" s="264">
        <f>ventilācija_1_k!O129</f>
        <v>0</v>
      </c>
      <c r="E22" s="265">
        <f>ventilācija_1_k!L129</f>
        <v>0</v>
      </c>
      <c r="F22" s="265">
        <f>ventilācija_1_k!M129</f>
        <v>0</v>
      </c>
      <c r="G22" s="265">
        <f>ventilācija_1_k!N129</f>
        <v>0</v>
      </c>
      <c r="H22" s="265">
        <f>ventilācija_1_k!K129</f>
        <v>0</v>
      </c>
    </row>
    <row r="23" spans="1:8" ht="13.5" customHeight="1">
      <c r="A23" s="41"/>
      <c r="B23" s="87"/>
      <c r="C23" s="182" t="s">
        <v>321</v>
      </c>
      <c r="D23" s="264">
        <f>sauna!O35</f>
        <v>0</v>
      </c>
      <c r="E23" s="265">
        <f>sauna!L35</f>
        <v>0</v>
      </c>
      <c r="F23" s="265">
        <f>sauna!M35</f>
        <v>0</v>
      </c>
      <c r="G23" s="265">
        <f>sauna!N35</f>
        <v>0</v>
      </c>
      <c r="H23" s="265">
        <f>sauna!K35</f>
        <v>0</v>
      </c>
    </row>
    <row r="24" spans="1:8" ht="13.5" customHeight="1">
      <c r="A24" s="41"/>
      <c r="B24" s="87"/>
      <c r="C24" s="182" t="s">
        <v>346</v>
      </c>
      <c r="D24" s="264">
        <f>tvaiku_pirts!O42</f>
        <v>0</v>
      </c>
      <c r="E24" s="265">
        <f>tvaiku_pirts!L42</f>
        <v>0</v>
      </c>
      <c r="F24" s="265">
        <f>tvaiku_pirts!M42</f>
        <v>0</v>
      </c>
      <c r="G24" s="265">
        <f>tvaiku_pirts!N42</f>
        <v>0</v>
      </c>
      <c r="H24" s="265">
        <f>tvaiku_pirts!K42</f>
        <v>0</v>
      </c>
    </row>
    <row r="25" spans="1:8" ht="13.5" customHeight="1">
      <c r="A25" s="41"/>
      <c r="B25" s="87"/>
      <c r="C25" s="182" t="s">
        <v>422</v>
      </c>
      <c r="D25" s="264">
        <f>sāls_istaba!O24</f>
        <v>0</v>
      </c>
      <c r="E25" s="265">
        <f>sāls_istaba!L24</f>
        <v>0</v>
      </c>
      <c r="F25" s="265">
        <f>sāls_istaba!M24</f>
        <v>0</v>
      </c>
      <c r="G25" s="265">
        <f>sāls_istaba!N24</f>
        <v>0</v>
      </c>
      <c r="H25" s="265">
        <f>sāls_istaba!K24</f>
        <v>0</v>
      </c>
    </row>
    <row r="26" spans="1:8" ht="13.5" customHeight="1">
      <c r="A26" s="41"/>
      <c r="B26" s="87"/>
      <c r="C26" s="182" t="s">
        <v>403</v>
      </c>
      <c r="D26" s="264">
        <f>UK_3_karta!O51</f>
        <v>0</v>
      </c>
      <c r="E26" s="265">
        <f>UK_3_karta!L51</f>
        <v>0</v>
      </c>
      <c r="F26" s="265">
        <f>UK_3_karta!M51</f>
        <v>0</v>
      </c>
      <c r="G26" s="265">
        <f>UK_3_karta!N51</f>
        <v>0</v>
      </c>
      <c r="H26" s="265">
        <f>UK_3_karta!K51</f>
        <v>0</v>
      </c>
    </row>
    <row r="27" spans="1:8" ht="13.5" customHeight="1">
      <c r="A27" s="41"/>
      <c r="B27" s="87"/>
      <c r="C27" s="182" t="s">
        <v>404</v>
      </c>
      <c r="D27" s="264">
        <f>apkure_3_karta!O75</f>
        <v>0</v>
      </c>
      <c r="E27" s="265">
        <f>apkure_3_karta!L75</f>
        <v>0</v>
      </c>
      <c r="F27" s="265">
        <f>apkure_3_karta!M75</f>
        <v>0</v>
      </c>
      <c r="G27" s="265">
        <f>apkure_3_karta!N75</f>
        <v>0</v>
      </c>
      <c r="H27" s="265">
        <f>apkure_3_karta!K75</f>
        <v>0</v>
      </c>
    </row>
    <row r="28" spans="1:8" ht="13.5" customHeight="1">
      <c r="A28" s="41"/>
      <c r="B28" s="87"/>
      <c r="C28" s="182" t="s">
        <v>405</v>
      </c>
      <c r="D28" s="264">
        <f>ventilācija_3_karta!O71</f>
        <v>0</v>
      </c>
      <c r="E28" s="265">
        <f>ventilācija_3_karta!L71</f>
        <v>0</v>
      </c>
      <c r="F28" s="265">
        <f>ventilācija_3_karta!M71</f>
        <v>0</v>
      </c>
      <c r="G28" s="265">
        <f>ventilācija_3_karta!N71</f>
        <v>0</v>
      </c>
      <c r="H28" s="265">
        <f>ventilācija_3_karta!K71</f>
        <v>0</v>
      </c>
    </row>
    <row r="29" spans="1:8" ht="13.5" customHeight="1">
      <c r="A29" s="41"/>
      <c r="B29" s="87"/>
      <c r="C29" s="182" t="s">
        <v>420</v>
      </c>
      <c r="D29" s="264">
        <f>'buvd 1_karta'!O17</f>
        <v>0</v>
      </c>
      <c r="E29" s="265">
        <f>'buvd 1_karta'!L17</f>
        <v>0</v>
      </c>
      <c r="F29" s="265">
        <f>'buvd 1_karta'!M17</f>
        <v>0</v>
      </c>
      <c r="G29" s="265">
        <f>'buvd 1_karta'!N17</f>
        <v>0</v>
      </c>
      <c r="H29" s="265">
        <f>'buvd 1_karta'!K17</f>
        <v>0</v>
      </c>
    </row>
    <row r="30" spans="1:8" ht="13.5" customHeight="1">
      <c r="A30" s="41"/>
      <c r="B30" s="208"/>
      <c r="C30" s="209" t="s">
        <v>421</v>
      </c>
      <c r="D30" s="266">
        <f>'buvd 3_karta'!O18</f>
        <v>0</v>
      </c>
      <c r="E30" s="267">
        <f>'buvd 3_karta'!L18</f>
        <v>0</v>
      </c>
      <c r="F30" s="267">
        <f>'buvd 3_karta'!M18</f>
        <v>0</v>
      </c>
      <c r="G30" s="267">
        <f>'buvd 3_karta'!N18</f>
        <v>0</v>
      </c>
      <c r="H30" s="267">
        <f>'buvd 3_karta'!K18</f>
        <v>0</v>
      </c>
    </row>
    <row r="31" spans="1:8" ht="13.5" customHeight="1">
      <c r="A31" s="41"/>
      <c r="B31" s="87"/>
      <c r="C31" s="182" t="s">
        <v>483</v>
      </c>
      <c r="D31" s="264">
        <f>'apdare IN 1_karta'!O120</f>
        <v>0</v>
      </c>
      <c r="E31" s="265">
        <f>'apdare IN 1_karta'!L120</f>
        <v>0</v>
      </c>
      <c r="F31" s="265">
        <f>'apdare IN 1_karta'!M120</f>
        <v>0</v>
      </c>
      <c r="G31" s="265">
        <f>'apdare IN 1_karta'!N120</f>
        <v>0</v>
      </c>
      <c r="H31" s="265">
        <f>'apdare IN 1_karta'!K120</f>
        <v>0</v>
      </c>
    </row>
    <row r="32" spans="1:8" ht="13.5" customHeight="1">
      <c r="A32" s="41"/>
      <c r="B32" s="87"/>
      <c r="C32" s="182" t="s">
        <v>482</v>
      </c>
      <c r="D32" s="264">
        <f>'apdare IN 3_karta'!O111</f>
        <v>0</v>
      </c>
      <c r="E32" s="265">
        <f>'apdare IN 3_karta'!L111</f>
        <v>0</v>
      </c>
      <c r="F32" s="265">
        <f>'apdare IN 3_karta'!M111</f>
        <v>0</v>
      </c>
      <c r="G32" s="265">
        <f>'apdare IN 3_karta'!N111</f>
        <v>0</v>
      </c>
      <c r="H32" s="265">
        <f>'apdare IN 3_karta'!K111</f>
        <v>0</v>
      </c>
    </row>
    <row r="33" spans="1:10" ht="13.5" customHeight="1">
      <c r="A33" s="41"/>
      <c r="B33" s="87"/>
      <c r="C33" s="182" t="s">
        <v>508</v>
      </c>
      <c r="D33" s="264">
        <f>elek_1_k!O25</f>
        <v>0</v>
      </c>
      <c r="E33" s="265">
        <f>elek_1_k!L25</f>
        <v>0</v>
      </c>
      <c r="F33" s="265">
        <f>elek_1_k!M25</f>
        <v>0</v>
      </c>
      <c r="G33" s="265">
        <f>elek_1_k!N25</f>
        <v>0</v>
      </c>
      <c r="H33" s="265">
        <f>elek_1_k!K25</f>
        <v>0</v>
      </c>
    </row>
    <row r="34" spans="1:10" ht="13.5" customHeight="1">
      <c r="A34" s="41"/>
      <c r="B34" s="208"/>
      <c r="C34" s="209" t="s">
        <v>509</v>
      </c>
      <c r="D34" s="266">
        <f>elek_3_k!O26</f>
        <v>0</v>
      </c>
      <c r="E34" s="267">
        <f>elek_3_k!L26</f>
        <v>0</v>
      </c>
      <c r="F34" s="267">
        <f>elek_3_k!M26</f>
        <v>0</v>
      </c>
      <c r="G34" s="267">
        <f>elek_3_k!N26</f>
        <v>0</v>
      </c>
      <c r="H34" s="267">
        <f>elek_3_k!K26</f>
        <v>0</v>
      </c>
    </row>
    <row r="35" spans="1:10" ht="13.5" customHeight="1" thickBot="1">
      <c r="A35" s="41"/>
      <c r="B35" s="208"/>
      <c r="C35" s="209" t="s">
        <v>528</v>
      </c>
      <c r="D35" s="266">
        <f>uas_1_3_k!O15</f>
        <v>0</v>
      </c>
      <c r="E35" s="267">
        <f>uas_1_3_k!L15</f>
        <v>0</v>
      </c>
      <c r="F35" s="267">
        <f>uas_1_3_k!M15</f>
        <v>0</v>
      </c>
      <c r="G35" s="267">
        <f>uas_1_3_k!N15</f>
        <v>0</v>
      </c>
      <c r="H35" s="267">
        <f>uas_1_3_k!K15</f>
        <v>0</v>
      </c>
    </row>
    <row r="36" spans="1:10" ht="13.5" thickBot="1">
      <c r="A36" s="41"/>
      <c r="B36" s="42"/>
      <c r="C36" s="43" t="s">
        <v>39</v>
      </c>
      <c r="D36" s="44">
        <f>SUM(D17:D35)</f>
        <v>0</v>
      </c>
      <c r="E36" s="44">
        <f>SUM(E17:E35)</f>
        <v>0</v>
      </c>
      <c r="F36" s="44">
        <f>SUM(F17:F35)</f>
        <v>0</v>
      </c>
      <c r="G36" s="44">
        <f>SUM(G17:G35)</f>
        <v>0</v>
      </c>
      <c r="H36" s="164">
        <f>SUM(H17:H35)</f>
        <v>0</v>
      </c>
    </row>
    <row r="37" spans="1:10">
      <c r="A37" s="41"/>
      <c r="B37" s="45"/>
      <c r="C37" s="46" t="s">
        <v>627</v>
      </c>
      <c r="D37" s="47"/>
      <c r="E37" s="48"/>
      <c r="F37" s="48"/>
      <c r="G37" s="48"/>
      <c r="H37" s="48"/>
    </row>
    <row r="38" spans="1:10">
      <c r="A38" s="41"/>
      <c r="B38" s="45"/>
      <c r="C38" s="49" t="s">
        <v>40</v>
      </c>
      <c r="D38" s="50"/>
      <c r="E38" s="51"/>
      <c r="F38" s="51"/>
      <c r="G38" s="51"/>
      <c r="H38" s="51"/>
    </row>
    <row r="39" spans="1:10">
      <c r="A39" s="41"/>
      <c r="B39" s="45"/>
      <c r="C39" s="46" t="s">
        <v>628</v>
      </c>
      <c r="D39" s="50"/>
      <c r="E39" s="51"/>
      <c r="F39" s="51"/>
      <c r="G39" s="51"/>
      <c r="H39" s="51"/>
    </row>
    <row r="40" spans="1:10">
      <c r="A40" s="41"/>
      <c r="B40" s="45"/>
      <c r="C40" s="46" t="s">
        <v>633</v>
      </c>
      <c r="D40" s="50"/>
      <c r="E40" s="51"/>
      <c r="F40" s="51"/>
      <c r="G40" s="51"/>
      <c r="H40" s="51"/>
    </row>
    <row r="41" spans="1:10">
      <c r="A41" s="41"/>
      <c r="B41" s="45"/>
      <c r="C41" s="46" t="s">
        <v>19</v>
      </c>
      <c r="D41" s="52"/>
      <c r="E41" s="51"/>
      <c r="F41" s="51"/>
      <c r="G41" s="51"/>
      <c r="H41" s="51"/>
    </row>
    <row r="42" spans="1:10" ht="25.5" customHeight="1">
      <c r="B42" s="275"/>
      <c r="C42" s="275"/>
      <c r="D42" s="275"/>
      <c r="E42" s="275"/>
      <c r="F42" s="275"/>
      <c r="G42" s="275"/>
      <c r="H42" s="275"/>
    </row>
    <row r="43" spans="1:10" ht="15" customHeight="1">
      <c r="B43" s="53" t="s">
        <v>41</v>
      </c>
      <c r="C43" s="53"/>
      <c r="D43" s="54"/>
      <c r="E43" s="54" t="s">
        <v>42</v>
      </c>
      <c r="F43" s="53"/>
      <c r="G43" s="53"/>
      <c r="H43" s="53"/>
      <c r="I43" s="53"/>
      <c r="J43" s="55"/>
    </row>
    <row r="44" spans="1:10">
      <c r="B44" s="53"/>
      <c r="C44" s="53"/>
      <c r="D44" s="54"/>
      <c r="E44" s="54"/>
      <c r="F44" s="53"/>
      <c r="G44" s="53"/>
      <c r="H44" s="53"/>
      <c r="I44" s="53"/>
      <c r="J44" s="55"/>
    </row>
    <row r="45" spans="1:10">
      <c r="B45" s="53" t="s">
        <v>624</v>
      </c>
      <c r="C45" s="53"/>
      <c r="D45" s="54"/>
      <c r="E45" s="54" t="s">
        <v>625</v>
      </c>
      <c r="F45" s="53"/>
      <c r="G45" s="53"/>
      <c r="H45" s="53"/>
      <c r="I45" s="53"/>
      <c r="J45" s="55"/>
    </row>
    <row r="46" spans="1:10">
      <c r="B46" s="56"/>
      <c r="C46" s="56"/>
      <c r="D46" s="55"/>
      <c r="E46" s="55"/>
      <c r="F46" s="53"/>
      <c r="G46" s="53"/>
      <c r="H46" s="53"/>
      <c r="I46" s="53"/>
      <c r="J46" s="55"/>
    </row>
  </sheetData>
  <mergeCells count="17">
    <mergeCell ref="D8:H8"/>
    <mergeCell ref="C1:G1"/>
    <mergeCell ref="B2:E2"/>
    <mergeCell ref="D4:F4"/>
    <mergeCell ref="D5:F5"/>
    <mergeCell ref="D6:F6"/>
    <mergeCell ref="A15:A16"/>
    <mergeCell ref="B15:B16"/>
    <mergeCell ref="C15:C16"/>
    <mergeCell ref="D15:D16"/>
    <mergeCell ref="E15:G15"/>
    <mergeCell ref="B42:H42"/>
    <mergeCell ref="D9:H9"/>
    <mergeCell ref="D10:H10"/>
    <mergeCell ref="D11:H11"/>
    <mergeCell ref="D13:E13"/>
    <mergeCell ref="F14:H14"/>
  </mergeCells>
  <pageMargins left="0.7" right="0.7" top="0.75" bottom="0.75" header="0.3" footer="0.3"/>
  <pageSetup paperSize="9" scale="80" orientation="landscape" horizontalDpi="0" verticalDpi="0" r:id="rId1"/>
</worksheet>
</file>

<file path=xl/worksheets/sheet10.xml><?xml version="1.0" encoding="utf-8"?>
<worksheet xmlns="http://schemas.openxmlformats.org/spreadsheetml/2006/main" xmlns:r="http://schemas.openxmlformats.org/officeDocument/2006/relationships">
  <dimension ref="A1:R29"/>
  <sheetViews>
    <sheetView topLeftCell="A13" workbookViewId="0">
      <selection activeCell="G32" sqref="G32"/>
    </sheetView>
  </sheetViews>
  <sheetFormatPr defaultRowHeight="12.75"/>
  <cols>
    <col min="1" max="1" width="5.5703125" style="1" customWidth="1"/>
    <col min="2" max="2" width="58.7109375" style="1" customWidth="1"/>
    <col min="3" max="3" width="6.5703125" style="1" customWidth="1"/>
    <col min="4" max="4" width="8.7109375" style="2" customWidth="1"/>
    <col min="5" max="13" width="8.85546875" style="2" customWidth="1"/>
    <col min="14" max="14" width="8.28515625" style="1" customWidth="1"/>
    <col min="15" max="15" width="8.7109375" style="1" customWidth="1"/>
    <col min="16" max="16384" width="9.140625" style="1"/>
  </cols>
  <sheetData>
    <row r="1" spans="1:18">
      <c r="A1" s="291" t="s">
        <v>409</v>
      </c>
      <c r="B1" s="291"/>
      <c r="C1" s="291"/>
      <c r="D1" s="291"/>
      <c r="E1" s="291"/>
      <c r="F1" s="291"/>
      <c r="G1" s="291"/>
      <c r="H1" s="291"/>
      <c r="I1" s="291"/>
      <c r="J1" s="291"/>
      <c r="K1" s="291"/>
      <c r="L1" s="291"/>
      <c r="M1" s="291"/>
      <c r="N1" s="291"/>
      <c r="O1" s="291"/>
    </row>
    <row r="2" spans="1:18">
      <c r="A2" s="292" t="s">
        <v>422</v>
      </c>
      <c r="B2" s="292"/>
      <c r="C2" s="292"/>
      <c r="D2" s="292"/>
      <c r="E2" s="292"/>
      <c r="F2" s="292"/>
      <c r="G2" s="292"/>
      <c r="H2" s="292"/>
      <c r="I2" s="292"/>
      <c r="J2" s="292"/>
      <c r="K2" s="292"/>
      <c r="L2" s="292"/>
      <c r="M2" s="292"/>
      <c r="N2" s="292"/>
      <c r="O2" s="292"/>
    </row>
    <row r="3" spans="1:18">
      <c r="A3" s="299" t="s">
        <v>47</v>
      </c>
      <c r="B3" s="299"/>
      <c r="C3" s="299"/>
      <c r="D3" s="299"/>
      <c r="E3" s="299"/>
      <c r="F3" s="299"/>
      <c r="G3" s="299"/>
      <c r="H3" s="299"/>
      <c r="I3" s="299"/>
      <c r="J3" s="299"/>
      <c r="K3" s="299"/>
      <c r="L3" s="299"/>
      <c r="M3" s="299"/>
      <c r="N3" s="299"/>
      <c r="O3" s="299"/>
    </row>
    <row r="4" spans="1:18">
      <c r="A4" s="3"/>
      <c r="B4" s="296" t="s">
        <v>382</v>
      </c>
      <c r="C4" s="296"/>
      <c r="D4" s="296"/>
      <c r="E4" s="296"/>
      <c r="F4" s="296"/>
      <c r="G4" s="7"/>
      <c r="H4" s="7"/>
      <c r="I4" s="7"/>
      <c r="J4" s="7"/>
      <c r="K4" s="7"/>
      <c r="L4" s="7"/>
      <c r="M4" s="7"/>
      <c r="N4" s="7"/>
      <c r="O4" s="7"/>
      <c r="P4" s="3"/>
    </row>
    <row r="5" spans="1:18">
      <c r="B5" s="297" t="s">
        <v>626</v>
      </c>
      <c r="C5" s="296"/>
      <c r="D5" s="296"/>
      <c r="E5" s="296"/>
      <c r="F5" s="296"/>
      <c r="G5" s="6"/>
      <c r="H5" s="6"/>
      <c r="I5" s="6"/>
      <c r="J5" s="6"/>
      <c r="K5" s="6"/>
      <c r="L5" s="6"/>
      <c r="M5" s="6"/>
      <c r="N5" s="6"/>
      <c r="O5" s="6"/>
    </row>
    <row r="6" spans="1:18">
      <c r="B6" s="298" t="s">
        <v>383</v>
      </c>
      <c r="C6" s="298"/>
      <c r="D6" s="298"/>
      <c r="E6" s="298"/>
      <c r="F6" s="298"/>
      <c r="G6" s="6"/>
      <c r="H6" s="6"/>
      <c r="I6" s="6"/>
      <c r="J6" s="14"/>
      <c r="K6" s="6"/>
      <c r="L6" s="6"/>
      <c r="M6" s="6"/>
      <c r="N6" s="6"/>
      <c r="O6" s="6"/>
    </row>
    <row r="7" spans="1:18">
      <c r="B7" s="298" t="s">
        <v>384</v>
      </c>
      <c r="C7" s="298"/>
      <c r="D7" s="298"/>
      <c r="E7" s="298"/>
      <c r="F7" s="298"/>
      <c r="G7" s="6"/>
      <c r="H7" s="6"/>
      <c r="I7" s="6"/>
      <c r="J7" s="6"/>
      <c r="K7" s="6"/>
      <c r="L7" s="6"/>
      <c r="M7" s="6"/>
      <c r="N7" s="6"/>
      <c r="O7" s="6"/>
    </row>
    <row r="8" spans="1:18">
      <c r="O8"/>
      <c r="P8"/>
    </row>
    <row r="9" spans="1:18">
      <c r="A9" s="293" t="s">
        <v>2</v>
      </c>
      <c r="B9" s="293" t="s">
        <v>3</v>
      </c>
      <c r="C9" s="294" t="s">
        <v>4</v>
      </c>
      <c r="D9" s="295" t="s">
        <v>5</v>
      </c>
      <c r="E9" s="293" t="s">
        <v>16</v>
      </c>
      <c r="F9" s="293"/>
      <c r="G9" s="293"/>
      <c r="H9" s="293"/>
      <c r="I9" s="293"/>
      <c r="J9" s="293"/>
      <c r="K9" s="293" t="s">
        <v>15</v>
      </c>
      <c r="L9" s="293"/>
      <c r="M9" s="293"/>
      <c r="N9" s="293"/>
      <c r="O9" s="293"/>
      <c r="P9"/>
    </row>
    <row r="10" spans="1:18" ht="51.75" customHeight="1">
      <c r="A10" s="293"/>
      <c r="B10" s="293"/>
      <c r="C10" s="294"/>
      <c r="D10" s="295"/>
      <c r="E10" s="233" t="s">
        <v>9</v>
      </c>
      <c r="F10" s="233" t="s">
        <v>10</v>
      </c>
      <c r="G10" s="233" t="s">
        <v>11</v>
      </c>
      <c r="H10" s="233" t="s">
        <v>12</v>
      </c>
      <c r="I10" s="233" t="s">
        <v>13</v>
      </c>
      <c r="J10" s="233" t="s">
        <v>14</v>
      </c>
      <c r="K10" s="233" t="s">
        <v>17</v>
      </c>
      <c r="L10" s="233" t="s">
        <v>11</v>
      </c>
      <c r="M10" s="233" t="s">
        <v>12</v>
      </c>
      <c r="N10" s="233" t="s">
        <v>13</v>
      </c>
      <c r="O10" s="233" t="s">
        <v>18</v>
      </c>
      <c r="P10"/>
    </row>
    <row r="11" spans="1:18" ht="15">
      <c r="A11" s="194"/>
      <c r="B11" s="195" t="s">
        <v>423</v>
      </c>
      <c r="C11" s="196"/>
      <c r="D11" s="197"/>
      <c r="E11" s="198"/>
      <c r="F11" s="198"/>
      <c r="G11" s="198"/>
      <c r="H11" s="198"/>
      <c r="I11" s="198"/>
      <c r="J11" s="198"/>
      <c r="K11" s="198"/>
      <c r="L11" s="198"/>
      <c r="M11" s="198"/>
      <c r="N11" s="198"/>
      <c r="O11" s="198"/>
      <c r="P11"/>
      <c r="Q11" s="4"/>
      <c r="R11" s="4"/>
    </row>
    <row r="12" spans="1:18" ht="13.5">
      <c r="A12" s="61">
        <v>1</v>
      </c>
      <c r="B12" s="237" t="s">
        <v>424</v>
      </c>
      <c r="C12" s="61" t="s">
        <v>144</v>
      </c>
      <c r="D12" s="13">
        <v>1</v>
      </c>
      <c r="E12" s="13"/>
      <c r="F12" s="13"/>
      <c r="G12" s="19">
        <f>ROUND(E12*F12,2)</f>
        <v>0</v>
      </c>
      <c r="H12" s="13"/>
      <c r="I12" s="13"/>
      <c r="J12" s="19">
        <f>ROUND(G12+H12+I12,2)</f>
        <v>0</v>
      </c>
      <c r="K12" s="19">
        <f>ROUND(D12*E12,2)</f>
        <v>0</v>
      </c>
      <c r="L12" s="19">
        <f>ROUND(D12*G12,2)</f>
        <v>0</v>
      </c>
      <c r="M12" s="19">
        <f>ROUND(D12*H12,2)</f>
        <v>0</v>
      </c>
      <c r="N12" s="19">
        <f t="shared" ref="M12:N21" si="0">ROUND($D12*I12,2)</f>
        <v>0</v>
      </c>
      <c r="O12" s="98">
        <f t="shared" ref="O12:O21" si="1">ROUND(L12+M12+N12,2)</f>
        <v>0</v>
      </c>
      <c r="P12"/>
      <c r="Q12" s="4"/>
      <c r="R12" s="4"/>
    </row>
    <row r="13" spans="1:18" ht="13.5">
      <c r="A13" s="61">
        <v>2</v>
      </c>
      <c r="B13" s="237" t="s">
        <v>425</v>
      </c>
      <c r="C13" s="69" t="s">
        <v>428</v>
      </c>
      <c r="D13" s="13">
        <v>5</v>
      </c>
      <c r="E13" s="13"/>
      <c r="F13" s="13"/>
      <c r="G13" s="19">
        <f t="shared" ref="G13:G21" si="2">ROUND(E13*F13,2)</f>
        <v>0</v>
      </c>
      <c r="H13" s="13"/>
      <c r="I13" s="13"/>
      <c r="J13" s="19">
        <f t="shared" ref="J13:J21" si="3">ROUND(G13+H13+I13,2)</f>
        <v>0</v>
      </c>
      <c r="K13" s="19">
        <f t="shared" ref="K13:K21" si="4">ROUND(D13*E13,2)</f>
        <v>0</v>
      </c>
      <c r="L13" s="19">
        <f t="shared" ref="L13:L21" si="5">ROUND(D13*G13,2)</f>
        <v>0</v>
      </c>
      <c r="M13" s="19">
        <f t="shared" si="0"/>
        <v>0</v>
      </c>
      <c r="N13" s="19">
        <f t="shared" si="0"/>
        <v>0</v>
      </c>
      <c r="O13" s="98">
        <f t="shared" si="1"/>
        <v>0</v>
      </c>
      <c r="P13"/>
      <c r="Q13" s="4"/>
      <c r="R13" s="4"/>
    </row>
    <row r="14" spans="1:18" ht="13.5">
      <c r="A14" s="61">
        <v>3</v>
      </c>
      <c r="B14" s="57" t="s">
        <v>426</v>
      </c>
      <c r="C14" s="232" t="s">
        <v>144</v>
      </c>
      <c r="D14" s="13">
        <v>1</v>
      </c>
      <c r="E14" s="13"/>
      <c r="F14" s="13"/>
      <c r="G14" s="19">
        <f t="shared" si="2"/>
        <v>0</v>
      </c>
      <c r="H14" s="13"/>
      <c r="I14" s="13"/>
      <c r="J14" s="19">
        <f t="shared" si="3"/>
        <v>0</v>
      </c>
      <c r="K14" s="19">
        <f t="shared" si="4"/>
        <v>0</v>
      </c>
      <c r="L14" s="19">
        <f t="shared" si="5"/>
        <v>0</v>
      </c>
      <c r="M14" s="19">
        <f t="shared" si="0"/>
        <v>0</v>
      </c>
      <c r="N14" s="19">
        <f t="shared" si="0"/>
        <v>0</v>
      </c>
      <c r="O14" s="98">
        <f t="shared" si="1"/>
        <v>0</v>
      </c>
      <c r="P14"/>
      <c r="Q14" s="4"/>
      <c r="R14" s="4"/>
    </row>
    <row r="15" spans="1:18" ht="13.5">
      <c r="A15" s="61">
        <v>4</v>
      </c>
      <c r="B15" s="99" t="s">
        <v>427</v>
      </c>
      <c r="C15" s="61" t="s">
        <v>144</v>
      </c>
      <c r="D15" s="13">
        <v>10</v>
      </c>
      <c r="E15" s="13"/>
      <c r="F15" s="13"/>
      <c r="G15" s="19">
        <f t="shared" si="2"/>
        <v>0</v>
      </c>
      <c r="H15" s="13"/>
      <c r="I15" s="13"/>
      <c r="J15" s="19">
        <f t="shared" si="3"/>
        <v>0</v>
      </c>
      <c r="K15" s="19">
        <f t="shared" si="4"/>
        <v>0</v>
      </c>
      <c r="L15" s="19">
        <f t="shared" si="5"/>
        <v>0</v>
      </c>
      <c r="M15" s="19">
        <f t="shared" si="0"/>
        <v>0</v>
      </c>
      <c r="N15" s="19">
        <f t="shared" si="0"/>
        <v>0</v>
      </c>
      <c r="O15" s="98">
        <f t="shared" si="1"/>
        <v>0</v>
      </c>
      <c r="P15"/>
      <c r="Q15" s="4"/>
      <c r="R15" s="4"/>
    </row>
    <row r="16" spans="1:18" ht="13.5">
      <c r="A16" s="61">
        <v>5</v>
      </c>
      <c r="B16" s="57" t="s">
        <v>429</v>
      </c>
      <c r="C16" s="232" t="s">
        <v>231</v>
      </c>
      <c r="D16" s="19">
        <v>1</v>
      </c>
      <c r="E16" s="13"/>
      <c r="F16" s="13"/>
      <c r="G16" s="19">
        <f t="shared" si="2"/>
        <v>0</v>
      </c>
      <c r="H16" s="13"/>
      <c r="I16" s="13"/>
      <c r="J16" s="19">
        <f t="shared" si="3"/>
        <v>0</v>
      </c>
      <c r="K16" s="19">
        <f t="shared" si="4"/>
        <v>0</v>
      </c>
      <c r="L16" s="19">
        <f t="shared" si="5"/>
        <v>0</v>
      </c>
      <c r="M16" s="19">
        <f t="shared" si="0"/>
        <v>0</v>
      </c>
      <c r="N16" s="19">
        <f t="shared" si="0"/>
        <v>0</v>
      </c>
      <c r="O16" s="98">
        <f t="shared" si="1"/>
        <v>0</v>
      </c>
      <c r="P16"/>
      <c r="Q16" s="4"/>
      <c r="R16" s="4"/>
    </row>
    <row r="17" spans="1:18" ht="13.5">
      <c r="A17" s="61">
        <v>6</v>
      </c>
      <c r="B17" s="57" t="s">
        <v>430</v>
      </c>
      <c r="C17" s="232" t="s">
        <v>144</v>
      </c>
      <c r="D17" s="19">
        <v>1</v>
      </c>
      <c r="E17" s="13"/>
      <c r="F17" s="13"/>
      <c r="G17" s="19">
        <f t="shared" si="2"/>
        <v>0</v>
      </c>
      <c r="H17" s="13"/>
      <c r="I17" s="13"/>
      <c r="J17" s="19">
        <f t="shared" si="3"/>
        <v>0</v>
      </c>
      <c r="K17" s="19">
        <f t="shared" si="4"/>
        <v>0</v>
      </c>
      <c r="L17" s="19">
        <f t="shared" si="5"/>
        <v>0</v>
      </c>
      <c r="M17" s="19">
        <f t="shared" si="0"/>
        <v>0</v>
      </c>
      <c r="N17" s="19">
        <f t="shared" si="0"/>
        <v>0</v>
      </c>
      <c r="O17" s="98">
        <f t="shared" si="1"/>
        <v>0</v>
      </c>
      <c r="P17"/>
      <c r="Q17" s="4"/>
      <c r="R17" s="4"/>
    </row>
    <row r="18" spans="1:18" ht="13.5">
      <c r="A18" s="61">
        <v>7</v>
      </c>
      <c r="B18" s="57" t="s">
        <v>431</v>
      </c>
      <c r="C18" s="232" t="s">
        <v>231</v>
      </c>
      <c r="D18" s="19">
        <v>1</v>
      </c>
      <c r="E18" s="13"/>
      <c r="F18" s="13"/>
      <c r="G18" s="19">
        <f t="shared" si="2"/>
        <v>0</v>
      </c>
      <c r="H18" s="13"/>
      <c r="I18" s="13"/>
      <c r="J18" s="19">
        <f t="shared" si="3"/>
        <v>0</v>
      </c>
      <c r="K18" s="19">
        <f t="shared" si="4"/>
        <v>0</v>
      </c>
      <c r="L18" s="19">
        <f t="shared" si="5"/>
        <v>0</v>
      </c>
      <c r="M18" s="19">
        <f t="shared" si="0"/>
        <v>0</v>
      </c>
      <c r="N18" s="19">
        <f t="shared" si="0"/>
        <v>0</v>
      </c>
      <c r="O18" s="98">
        <f t="shared" si="1"/>
        <v>0</v>
      </c>
      <c r="P18"/>
      <c r="Q18" s="4"/>
      <c r="R18" s="4"/>
    </row>
    <row r="19" spans="1:18" ht="25.5">
      <c r="A19" s="61">
        <v>8</v>
      </c>
      <c r="B19" s="109" t="s">
        <v>432</v>
      </c>
      <c r="C19" s="61" t="s">
        <v>231</v>
      </c>
      <c r="D19" s="13">
        <v>1</v>
      </c>
      <c r="E19" s="13"/>
      <c r="F19" s="13"/>
      <c r="G19" s="19">
        <f t="shared" si="2"/>
        <v>0</v>
      </c>
      <c r="H19" s="13"/>
      <c r="I19" s="13"/>
      <c r="J19" s="19">
        <f t="shared" si="3"/>
        <v>0</v>
      </c>
      <c r="K19" s="19">
        <f t="shared" si="4"/>
        <v>0</v>
      </c>
      <c r="L19" s="19">
        <f t="shared" si="5"/>
        <v>0</v>
      </c>
      <c r="M19" s="19">
        <f t="shared" si="0"/>
        <v>0</v>
      </c>
      <c r="N19" s="19">
        <f t="shared" si="0"/>
        <v>0</v>
      </c>
      <c r="O19" s="98">
        <f t="shared" si="1"/>
        <v>0</v>
      </c>
      <c r="P19"/>
      <c r="Q19" s="4"/>
      <c r="R19" s="4"/>
    </row>
    <row r="20" spans="1:18" ht="13.5" customHeight="1">
      <c r="A20" s="61">
        <v>9</v>
      </c>
      <c r="B20" s="57" t="s">
        <v>434</v>
      </c>
      <c r="C20" s="232" t="s">
        <v>231</v>
      </c>
      <c r="D20" s="13">
        <v>1</v>
      </c>
      <c r="E20" s="13"/>
      <c r="F20" s="13"/>
      <c r="G20" s="19">
        <f t="shared" si="2"/>
        <v>0</v>
      </c>
      <c r="H20" s="13"/>
      <c r="I20" s="13"/>
      <c r="J20" s="19">
        <f t="shared" si="3"/>
        <v>0</v>
      </c>
      <c r="K20" s="19">
        <f t="shared" si="4"/>
        <v>0</v>
      </c>
      <c r="L20" s="19">
        <f t="shared" si="5"/>
        <v>0</v>
      </c>
      <c r="M20" s="19">
        <f t="shared" si="0"/>
        <v>0</v>
      </c>
      <c r="N20" s="19">
        <f t="shared" si="0"/>
        <v>0</v>
      </c>
      <c r="O20" s="98">
        <f t="shared" si="1"/>
        <v>0</v>
      </c>
      <c r="P20"/>
      <c r="Q20" s="4"/>
      <c r="R20" s="4"/>
    </row>
    <row r="21" spans="1:18" ht="14.25" thickBot="1">
      <c r="A21" s="133">
        <v>10</v>
      </c>
      <c r="B21" s="142" t="s">
        <v>433</v>
      </c>
      <c r="C21" s="238" t="s">
        <v>231</v>
      </c>
      <c r="D21" s="138">
        <v>1</v>
      </c>
      <c r="E21" s="138"/>
      <c r="F21" s="138"/>
      <c r="G21" s="139">
        <f t="shared" si="2"/>
        <v>0</v>
      </c>
      <c r="H21" s="138"/>
      <c r="I21" s="138"/>
      <c r="J21" s="139">
        <f t="shared" si="3"/>
        <v>0</v>
      </c>
      <c r="K21" s="139">
        <f t="shared" si="4"/>
        <v>0</v>
      </c>
      <c r="L21" s="139">
        <f t="shared" si="5"/>
        <v>0</v>
      </c>
      <c r="M21" s="139">
        <f t="shared" si="0"/>
        <v>0</v>
      </c>
      <c r="N21" s="139">
        <f t="shared" si="0"/>
        <v>0</v>
      </c>
      <c r="O21" s="140">
        <f t="shared" si="1"/>
        <v>0</v>
      </c>
      <c r="P21"/>
      <c r="Q21" s="4"/>
      <c r="R21" s="4"/>
    </row>
    <row r="22" spans="1:18" ht="13.5">
      <c r="A22" s="92"/>
      <c r="B22" s="130" t="s">
        <v>19</v>
      </c>
      <c r="C22" s="92"/>
      <c r="D22" s="93"/>
      <c r="E22" s="94"/>
      <c r="F22" s="94"/>
      <c r="G22" s="94"/>
      <c r="H22" s="94"/>
      <c r="I22" s="94"/>
      <c r="J22" s="131"/>
      <c r="K22" s="131">
        <f>SUM(K12:K21)</f>
        <v>0</v>
      </c>
      <c r="L22" s="131">
        <f>SUM(L12:L21)</f>
        <v>0</v>
      </c>
      <c r="M22" s="131">
        <f>SUM(M12:M21)</f>
        <v>0</v>
      </c>
      <c r="N22" s="131">
        <f>SUM(N12:N21)</f>
        <v>0</v>
      </c>
      <c r="O22" s="132">
        <f>SUM(O12:O21)</f>
        <v>0</v>
      </c>
      <c r="Q22" s="4"/>
    </row>
    <row r="23" spans="1:18" ht="13.5">
      <c r="A23" s="8"/>
      <c r="B23" s="10" t="s">
        <v>20</v>
      </c>
      <c r="C23" s="8" t="s">
        <v>21</v>
      </c>
      <c r="D23" s="234"/>
      <c r="E23" s="12"/>
      <c r="F23" s="12"/>
      <c r="G23" s="12"/>
      <c r="H23" s="12"/>
      <c r="I23" s="12"/>
      <c r="J23" s="21"/>
      <c r="K23" s="21"/>
      <c r="L23" s="21"/>
      <c r="M23" s="21"/>
      <c r="N23" s="22"/>
      <c r="O23" s="90"/>
      <c r="Q23" s="4"/>
    </row>
    <row r="24" spans="1:18" ht="13.5">
      <c r="A24" s="8"/>
      <c r="B24" s="20" t="s">
        <v>19</v>
      </c>
      <c r="C24" s="8"/>
      <c r="D24" s="234"/>
      <c r="E24" s="12"/>
      <c r="F24" s="12"/>
      <c r="G24" s="12"/>
      <c r="H24" s="12"/>
      <c r="I24" s="12"/>
      <c r="J24" s="21"/>
      <c r="K24" s="24">
        <f>SUM(K22:K23)</f>
        <v>0</v>
      </c>
      <c r="L24" s="24">
        <f>SUM(L22:L23)</f>
        <v>0</v>
      </c>
      <c r="M24" s="24">
        <f>SUM(M22:M23)</f>
        <v>0</v>
      </c>
      <c r="N24" s="24">
        <f>SUM(N22:N23)</f>
        <v>0</v>
      </c>
      <c r="O24" s="91">
        <f>SUM(O22:O23)</f>
        <v>0</v>
      </c>
      <c r="Q24" s="4"/>
    </row>
    <row r="26" spans="1:18">
      <c r="B26" s="53" t="s">
        <v>41</v>
      </c>
      <c r="C26" s="53"/>
      <c r="D26" s="54"/>
      <c r="E26" s="53"/>
      <c r="F26" s="54" t="s">
        <v>42</v>
      </c>
      <c r="G26" s="53"/>
      <c r="H26" s="53"/>
      <c r="I26" s="53"/>
      <c r="J26" s="55"/>
      <c r="K26" s="86"/>
      <c r="L26" s="86"/>
      <c r="M26" s="86"/>
      <c r="N26" s="86"/>
      <c r="O26" s="86"/>
      <c r="P26" s="18"/>
    </row>
    <row r="27" spans="1:18">
      <c r="B27" s="53"/>
      <c r="C27" s="53"/>
      <c r="D27" s="54"/>
      <c r="E27" s="53"/>
      <c r="F27" s="54"/>
      <c r="G27" s="53"/>
      <c r="H27" s="53"/>
      <c r="I27" s="53"/>
      <c r="J27" s="55"/>
    </row>
    <row r="28" spans="1:18">
      <c r="B28" s="53" t="s">
        <v>625</v>
      </c>
      <c r="C28" s="53"/>
      <c r="D28" s="54"/>
      <c r="E28" s="53"/>
      <c r="F28" s="54" t="s">
        <v>624</v>
      </c>
      <c r="G28" s="53"/>
      <c r="H28" s="53"/>
      <c r="I28" s="53"/>
      <c r="J28" s="55"/>
    </row>
    <row r="29" spans="1:18">
      <c r="B29" s="56"/>
      <c r="C29" s="56"/>
      <c r="D29" s="55"/>
      <c r="E29" s="53"/>
      <c r="F29" s="55"/>
      <c r="G29" s="53"/>
      <c r="H29" s="53"/>
      <c r="I29" s="53"/>
      <c r="J29" s="55"/>
    </row>
  </sheetData>
  <mergeCells count="13">
    <mergeCell ref="B6:F6"/>
    <mergeCell ref="A1:O1"/>
    <mergeCell ref="A2:O2"/>
    <mergeCell ref="A3:O3"/>
    <mergeCell ref="B4:F4"/>
    <mergeCell ref="B5:F5"/>
    <mergeCell ref="K9:O9"/>
    <mergeCell ref="B7:F7"/>
    <mergeCell ref="A9:A10"/>
    <mergeCell ref="B9:B10"/>
    <mergeCell ref="C9:C10"/>
    <mergeCell ref="D9:D10"/>
    <mergeCell ref="E9:J9"/>
  </mergeCells>
  <pageMargins left="0.32" right="0.2" top="0.75" bottom="0.75" header="0.3" footer="0.3"/>
  <pageSetup paperSize="9" scale="80" orientation="landscape" horizontalDpi="0" verticalDpi="0" r:id="rId1"/>
</worksheet>
</file>

<file path=xl/worksheets/sheet11.xml><?xml version="1.0" encoding="utf-8"?>
<worksheet xmlns="http://schemas.openxmlformats.org/spreadsheetml/2006/main" xmlns:r="http://schemas.openxmlformats.org/officeDocument/2006/relationships">
  <dimension ref="A1:Q56"/>
  <sheetViews>
    <sheetView topLeftCell="A26" workbookViewId="0">
      <selection activeCell="E28" sqref="E28:G31"/>
    </sheetView>
  </sheetViews>
  <sheetFormatPr defaultRowHeight="12.75"/>
  <cols>
    <col min="1" max="1" width="5.5703125" style="1" customWidth="1"/>
    <col min="2" max="2" width="58.7109375" style="1" customWidth="1"/>
    <col min="3" max="3" width="6.5703125" style="1" customWidth="1"/>
    <col min="4" max="4" width="8.7109375" style="2" customWidth="1"/>
    <col min="5" max="13" width="8.85546875" style="2" customWidth="1"/>
    <col min="14" max="14" width="8.28515625" style="1" customWidth="1"/>
    <col min="15" max="15" width="8.7109375" style="1" customWidth="1"/>
    <col min="16" max="16384" width="9.140625" style="1"/>
  </cols>
  <sheetData>
    <row r="1" spans="1:16">
      <c r="A1" s="291" t="s">
        <v>409</v>
      </c>
      <c r="B1" s="291"/>
      <c r="C1" s="291"/>
      <c r="D1" s="291"/>
      <c r="E1" s="291"/>
      <c r="F1" s="291"/>
      <c r="G1" s="291"/>
      <c r="H1" s="291"/>
      <c r="I1" s="291"/>
      <c r="J1" s="291"/>
      <c r="K1" s="291"/>
      <c r="L1" s="291"/>
      <c r="M1" s="291"/>
      <c r="N1" s="291"/>
      <c r="O1" s="291"/>
    </row>
    <row r="2" spans="1:16">
      <c r="A2" s="292" t="s">
        <v>411</v>
      </c>
      <c r="B2" s="292"/>
      <c r="C2" s="292"/>
      <c r="D2" s="292"/>
      <c r="E2" s="292"/>
      <c r="F2" s="292"/>
      <c r="G2" s="292"/>
      <c r="H2" s="292"/>
      <c r="I2" s="292"/>
      <c r="J2" s="292"/>
      <c r="K2" s="292"/>
      <c r="L2" s="292"/>
      <c r="M2" s="292"/>
      <c r="N2" s="292"/>
      <c r="O2" s="292"/>
    </row>
    <row r="3" spans="1:16">
      <c r="A3" s="299" t="s">
        <v>408</v>
      </c>
      <c r="B3" s="299"/>
      <c r="C3" s="299"/>
      <c r="D3" s="299"/>
      <c r="E3" s="299"/>
      <c r="F3" s="299"/>
      <c r="G3" s="299"/>
      <c r="H3" s="299"/>
      <c r="I3" s="299"/>
      <c r="J3" s="299"/>
      <c r="K3" s="299"/>
      <c r="L3" s="299"/>
      <c r="M3" s="299"/>
      <c r="N3" s="299"/>
      <c r="O3" s="299"/>
    </row>
    <row r="4" spans="1:16">
      <c r="A4" s="3"/>
      <c r="B4" s="296" t="s">
        <v>382</v>
      </c>
      <c r="C4" s="296"/>
      <c r="D4" s="296"/>
      <c r="E4" s="296"/>
      <c r="F4" s="296"/>
      <c r="G4" s="7"/>
      <c r="H4" s="7"/>
      <c r="I4" s="7"/>
      <c r="J4" s="7"/>
      <c r="K4" s="7"/>
      <c r="L4" s="7"/>
      <c r="M4" s="7"/>
      <c r="N4" s="7"/>
      <c r="O4" s="7"/>
      <c r="P4" s="3"/>
    </row>
    <row r="5" spans="1:16">
      <c r="B5" s="297" t="s">
        <v>626</v>
      </c>
      <c r="C5" s="296"/>
      <c r="D5" s="296"/>
      <c r="E5" s="296"/>
      <c r="F5" s="296"/>
      <c r="G5" s="6"/>
      <c r="H5" s="6"/>
      <c r="I5" s="6"/>
      <c r="J5" s="6"/>
      <c r="K5" s="6"/>
      <c r="L5" s="6"/>
      <c r="M5" s="6"/>
      <c r="N5" s="6"/>
      <c r="O5" s="6"/>
    </row>
    <row r="6" spans="1:16">
      <c r="B6" s="298" t="s">
        <v>383</v>
      </c>
      <c r="C6" s="298"/>
      <c r="D6" s="298"/>
      <c r="E6" s="298"/>
      <c r="F6" s="298"/>
      <c r="G6" s="6"/>
      <c r="H6" s="6"/>
      <c r="I6" s="6"/>
      <c r="J6" s="14"/>
      <c r="K6" s="6"/>
      <c r="L6" s="6"/>
      <c r="M6" s="6"/>
      <c r="N6" s="6"/>
      <c r="O6" s="6"/>
    </row>
    <row r="7" spans="1:16">
      <c r="B7" s="298" t="s">
        <v>384</v>
      </c>
      <c r="C7" s="298"/>
      <c r="D7" s="298"/>
      <c r="E7" s="298"/>
      <c r="F7" s="298"/>
      <c r="G7" s="6"/>
      <c r="H7" s="6"/>
      <c r="I7" s="6"/>
      <c r="J7" s="6"/>
      <c r="K7" s="6"/>
      <c r="L7" s="6"/>
      <c r="M7" s="6"/>
      <c r="N7" s="6"/>
      <c r="O7" s="6"/>
    </row>
    <row r="8" spans="1:16">
      <c r="O8"/>
      <c r="P8"/>
    </row>
    <row r="9" spans="1:16">
      <c r="A9" s="293" t="s">
        <v>2</v>
      </c>
      <c r="B9" s="293" t="s">
        <v>3</v>
      </c>
      <c r="C9" s="294" t="s">
        <v>4</v>
      </c>
      <c r="D9" s="295" t="s">
        <v>5</v>
      </c>
      <c r="E9" s="293" t="s">
        <v>16</v>
      </c>
      <c r="F9" s="293"/>
      <c r="G9" s="293"/>
      <c r="H9" s="293"/>
      <c r="I9" s="293"/>
      <c r="J9" s="293"/>
      <c r="K9" s="293" t="s">
        <v>15</v>
      </c>
      <c r="L9" s="293"/>
      <c r="M9" s="293"/>
      <c r="N9" s="293"/>
      <c r="O9" s="293"/>
      <c r="P9"/>
    </row>
    <row r="10" spans="1:16" ht="44.25" customHeight="1">
      <c r="A10" s="293"/>
      <c r="B10" s="293"/>
      <c r="C10" s="294"/>
      <c r="D10" s="295"/>
      <c r="E10" s="183" t="s">
        <v>9</v>
      </c>
      <c r="F10" s="183" t="s">
        <v>10</v>
      </c>
      <c r="G10" s="183" t="s">
        <v>11</v>
      </c>
      <c r="H10" s="183" t="s">
        <v>12</v>
      </c>
      <c r="I10" s="183" t="s">
        <v>13</v>
      </c>
      <c r="J10" s="183" t="s">
        <v>14</v>
      </c>
      <c r="K10" s="183" t="s">
        <v>17</v>
      </c>
      <c r="L10" s="183" t="s">
        <v>11</v>
      </c>
      <c r="M10" s="183" t="s">
        <v>12</v>
      </c>
      <c r="N10" s="183" t="s">
        <v>13</v>
      </c>
      <c r="O10" s="183" t="s">
        <v>18</v>
      </c>
      <c r="P10"/>
    </row>
    <row r="11" spans="1:16">
      <c r="A11" s="300" t="s">
        <v>280</v>
      </c>
      <c r="B11" s="301"/>
      <c r="C11" s="123"/>
      <c r="D11" s="103"/>
      <c r="E11" s="103"/>
      <c r="F11" s="103"/>
      <c r="G11" s="103"/>
      <c r="H11" s="103"/>
      <c r="I11" s="103"/>
      <c r="J11" s="103"/>
      <c r="K11" s="103"/>
      <c r="L11" s="103"/>
      <c r="M11" s="103"/>
      <c r="N11" s="103"/>
      <c r="O11" s="103"/>
      <c r="P11"/>
    </row>
    <row r="12" spans="1:16">
      <c r="A12" s="65"/>
      <c r="B12" s="60" t="s">
        <v>281</v>
      </c>
      <c r="C12" s="83"/>
      <c r="D12" s="84"/>
      <c r="E12" s="67"/>
      <c r="F12" s="67"/>
      <c r="G12" s="67"/>
      <c r="H12" s="67"/>
      <c r="I12" s="67"/>
      <c r="J12" s="67"/>
      <c r="K12" s="67"/>
      <c r="L12" s="67"/>
      <c r="M12" s="67"/>
      <c r="N12" s="67"/>
      <c r="O12" s="67"/>
      <c r="P12"/>
    </row>
    <row r="13" spans="1:16" ht="13.5">
      <c r="A13" s="61">
        <v>12</v>
      </c>
      <c r="B13" s="57" t="s">
        <v>207</v>
      </c>
      <c r="C13" s="16" t="s">
        <v>43</v>
      </c>
      <c r="D13" s="19">
        <v>15</v>
      </c>
      <c r="E13" s="13"/>
      <c r="F13" s="13"/>
      <c r="G13" s="19">
        <f t="shared" ref="G13:G16" si="0">ROUND(E13*F13,2)</f>
        <v>0</v>
      </c>
      <c r="H13" s="13"/>
      <c r="I13" s="13"/>
      <c r="J13" s="19">
        <f t="shared" ref="J13:J22" si="1">ROUND(G13+H13+I13,2)</f>
        <v>0</v>
      </c>
      <c r="K13" s="19">
        <f t="shared" ref="K13:K22" si="2">ROUND(D13*E13,2)</f>
        <v>0</v>
      </c>
      <c r="L13" s="19">
        <f t="shared" ref="L13:L22" si="3">ROUND(D13*G13,2)</f>
        <v>0</v>
      </c>
      <c r="M13" s="19">
        <f t="shared" ref="M13:N14" si="4">ROUND($D13*H13,2)</f>
        <v>0</v>
      </c>
      <c r="N13" s="19">
        <f t="shared" si="4"/>
        <v>0</v>
      </c>
      <c r="O13" s="98">
        <f t="shared" ref="O13:O22" si="5">ROUND(L13+M13+N13,2)</f>
        <v>0</v>
      </c>
      <c r="P13"/>
    </row>
    <row r="14" spans="1:16" ht="13.5">
      <c r="A14" s="61">
        <v>17</v>
      </c>
      <c r="B14" s="99" t="s">
        <v>208</v>
      </c>
      <c r="C14" s="61" t="s">
        <v>226</v>
      </c>
      <c r="D14" s="13">
        <v>1</v>
      </c>
      <c r="E14" s="13"/>
      <c r="F14" s="13"/>
      <c r="G14" s="96">
        <f t="shared" si="0"/>
        <v>0</v>
      </c>
      <c r="H14" s="97"/>
      <c r="I14" s="97"/>
      <c r="J14" s="19">
        <f t="shared" si="1"/>
        <v>0</v>
      </c>
      <c r="K14" s="19">
        <f t="shared" si="2"/>
        <v>0</v>
      </c>
      <c r="L14" s="19">
        <f t="shared" si="3"/>
        <v>0</v>
      </c>
      <c r="M14" s="19">
        <f t="shared" si="4"/>
        <v>0</v>
      </c>
      <c r="N14" s="19">
        <f t="shared" si="4"/>
        <v>0</v>
      </c>
      <c r="O14" s="98">
        <f t="shared" si="5"/>
        <v>0</v>
      </c>
      <c r="P14"/>
    </row>
    <row r="15" spans="1:16" ht="13.5">
      <c r="A15" s="75"/>
      <c r="B15" s="60" t="s">
        <v>282</v>
      </c>
      <c r="C15" s="100"/>
      <c r="D15" s="100"/>
      <c r="E15" s="101"/>
      <c r="F15" s="101"/>
      <c r="G15" s="145"/>
      <c r="H15" s="101"/>
      <c r="I15" s="101"/>
      <c r="J15" s="121"/>
      <c r="K15" s="121"/>
      <c r="L15" s="121"/>
      <c r="M15" s="121"/>
      <c r="N15" s="121"/>
      <c r="O15" s="122"/>
      <c r="P15"/>
    </row>
    <row r="16" spans="1:16" ht="13.5">
      <c r="A16" s="61">
        <v>30</v>
      </c>
      <c r="B16" s="57" t="s">
        <v>208</v>
      </c>
      <c r="C16" s="61" t="s">
        <v>226</v>
      </c>
      <c r="D16" s="13">
        <v>1</v>
      </c>
      <c r="E16" s="13"/>
      <c r="F16" s="13"/>
      <c r="G16" s="19">
        <f t="shared" si="0"/>
        <v>0</v>
      </c>
      <c r="H16" s="13"/>
      <c r="I16" s="13"/>
      <c r="J16" s="19">
        <f t="shared" si="1"/>
        <v>0</v>
      </c>
      <c r="K16" s="19">
        <f t="shared" si="2"/>
        <v>0</v>
      </c>
      <c r="L16" s="19">
        <f t="shared" si="3"/>
        <v>0</v>
      </c>
      <c r="M16" s="19">
        <f t="shared" ref="M16:N22" si="6">ROUND($D16*H16,2)</f>
        <v>0</v>
      </c>
      <c r="N16" s="19">
        <f t="shared" si="6"/>
        <v>0</v>
      </c>
      <c r="O16" s="98">
        <f t="shared" si="5"/>
        <v>0</v>
      </c>
      <c r="P16"/>
    </row>
    <row r="17" spans="1:17" ht="13.5">
      <c r="A17" s="75"/>
      <c r="B17" s="60" t="s">
        <v>283</v>
      </c>
      <c r="C17" s="119"/>
      <c r="D17" s="129"/>
      <c r="E17" s="101"/>
      <c r="F17" s="101"/>
      <c r="G17" s="121"/>
      <c r="H17" s="101"/>
      <c r="I17" s="101"/>
      <c r="J17" s="121"/>
      <c r="K17" s="121"/>
      <c r="L17" s="121"/>
      <c r="M17" s="121"/>
      <c r="N17" s="121"/>
      <c r="O17" s="122"/>
      <c r="P17"/>
    </row>
    <row r="18" spans="1:17" ht="13.5">
      <c r="A18" s="61">
        <v>37</v>
      </c>
      <c r="B18" s="57" t="s">
        <v>212</v>
      </c>
      <c r="C18" s="16" t="s">
        <v>44</v>
      </c>
      <c r="D18" s="105">
        <v>1</v>
      </c>
      <c r="E18" s="13"/>
      <c r="F18" s="13"/>
      <c r="G18" s="19">
        <f t="shared" ref="G18:G22" si="7">ROUND(E18*F18,2)</f>
        <v>0</v>
      </c>
      <c r="H18" s="13"/>
      <c r="I18" s="13"/>
      <c r="J18" s="19">
        <f t="shared" si="1"/>
        <v>0</v>
      </c>
      <c r="K18" s="19">
        <f t="shared" si="2"/>
        <v>0</v>
      </c>
      <c r="L18" s="19">
        <f t="shared" si="3"/>
        <v>0</v>
      </c>
      <c r="M18" s="19">
        <f t="shared" si="6"/>
        <v>0</v>
      </c>
      <c r="N18" s="19">
        <f t="shared" si="6"/>
        <v>0</v>
      </c>
      <c r="O18" s="98">
        <f t="shared" si="5"/>
        <v>0</v>
      </c>
      <c r="P18"/>
    </row>
    <row r="19" spans="1:17" ht="13.5">
      <c r="A19" s="61">
        <v>38</v>
      </c>
      <c r="B19" s="57" t="s">
        <v>208</v>
      </c>
      <c r="C19" s="16" t="s">
        <v>226</v>
      </c>
      <c r="D19" s="105">
        <v>1</v>
      </c>
      <c r="E19" s="13"/>
      <c r="F19" s="13"/>
      <c r="G19" s="19">
        <f t="shared" si="7"/>
        <v>0</v>
      </c>
      <c r="H19" s="13"/>
      <c r="I19" s="13"/>
      <c r="J19" s="19">
        <f t="shared" si="1"/>
        <v>0</v>
      </c>
      <c r="K19" s="19">
        <f t="shared" si="2"/>
        <v>0</v>
      </c>
      <c r="L19" s="19">
        <f t="shared" si="3"/>
        <v>0</v>
      </c>
      <c r="M19" s="19">
        <f t="shared" si="6"/>
        <v>0</v>
      </c>
      <c r="N19" s="19">
        <f t="shared" si="6"/>
        <v>0</v>
      </c>
      <c r="O19" s="98">
        <f t="shared" si="5"/>
        <v>0</v>
      </c>
      <c r="P19"/>
    </row>
    <row r="20" spans="1:17" ht="13.5">
      <c r="A20" s="75"/>
      <c r="B20" s="60" t="s">
        <v>284</v>
      </c>
      <c r="C20" s="119"/>
      <c r="D20" s="129"/>
      <c r="E20" s="101"/>
      <c r="F20" s="101"/>
      <c r="G20" s="121"/>
      <c r="H20" s="101"/>
      <c r="I20" s="101"/>
      <c r="J20" s="121"/>
      <c r="K20" s="121"/>
      <c r="L20" s="121"/>
      <c r="M20" s="121"/>
      <c r="N20" s="121"/>
      <c r="O20" s="122"/>
      <c r="P20"/>
    </row>
    <row r="21" spans="1:17" ht="13.5">
      <c r="A21" s="61">
        <v>45</v>
      </c>
      <c r="B21" s="10" t="s">
        <v>285</v>
      </c>
      <c r="C21" s="61" t="s">
        <v>43</v>
      </c>
      <c r="D21" s="105">
        <v>4</v>
      </c>
      <c r="E21" s="13"/>
      <c r="F21" s="13"/>
      <c r="G21" s="19">
        <f t="shared" si="7"/>
        <v>0</v>
      </c>
      <c r="H21" s="13"/>
      <c r="I21" s="13"/>
      <c r="J21" s="19">
        <f t="shared" si="1"/>
        <v>0</v>
      </c>
      <c r="K21" s="19">
        <f t="shared" si="2"/>
        <v>0</v>
      </c>
      <c r="L21" s="19">
        <f t="shared" si="3"/>
        <v>0</v>
      </c>
      <c r="M21" s="19">
        <f t="shared" si="6"/>
        <v>0</v>
      </c>
      <c r="N21" s="19">
        <f t="shared" si="6"/>
        <v>0</v>
      </c>
      <c r="O21" s="98">
        <f t="shared" si="5"/>
        <v>0</v>
      </c>
      <c r="P21"/>
    </row>
    <row r="22" spans="1:17" ht="13.5">
      <c r="A22" s="61">
        <v>46</v>
      </c>
      <c r="B22" s="10" t="s">
        <v>218</v>
      </c>
      <c r="C22" s="61" t="s">
        <v>43</v>
      </c>
      <c r="D22" s="105">
        <v>6</v>
      </c>
      <c r="E22" s="13"/>
      <c r="F22" s="13"/>
      <c r="G22" s="19">
        <f t="shared" si="7"/>
        <v>0</v>
      </c>
      <c r="H22" s="13"/>
      <c r="I22" s="13"/>
      <c r="J22" s="19">
        <f t="shared" si="1"/>
        <v>0</v>
      </c>
      <c r="K22" s="19">
        <f t="shared" si="2"/>
        <v>0</v>
      </c>
      <c r="L22" s="19">
        <f t="shared" si="3"/>
        <v>0</v>
      </c>
      <c r="M22" s="19">
        <f t="shared" si="6"/>
        <v>0</v>
      </c>
      <c r="N22" s="19">
        <f t="shared" si="6"/>
        <v>0</v>
      </c>
      <c r="O22" s="98">
        <f t="shared" si="5"/>
        <v>0</v>
      </c>
      <c r="P22"/>
    </row>
    <row r="23" spans="1:17" ht="13.5">
      <c r="A23" s="302" t="s">
        <v>287</v>
      </c>
      <c r="B23" s="303"/>
      <c r="C23" s="58"/>
      <c r="D23" s="95"/>
      <c r="E23" s="12"/>
      <c r="F23" s="13"/>
      <c r="G23" s="15"/>
      <c r="H23" s="12"/>
      <c r="I23" s="12"/>
      <c r="J23" s="19"/>
      <c r="K23" s="19"/>
      <c r="L23" s="19"/>
      <c r="M23" s="19"/>
      <c r="N23" s="19"/>
      <c r="O23" s="98"/>
      <c r="P23"/>
    </row>
    <row r="24" spans="1:17" s="4" customFormat="1" ht="13.5">
      <c r="A24" s="75"/>
      <c r="B24" s="60" t="s">
        <v>283</v>
      </c>
      <c r="C24" s="75"/>
      <c r="D24" s="101"/>
      <c r="E24" s="121"/>
      <c r="F24" s="101"/>
      <c r="G24" s="121"/>
      <c r="H24" s="121"/>
      <c r="I24" s="121"/>
      <c r="J24" s="121"/>
      <c r="K24" s="121"/>
      <c r="L24" s="121"/>
      <c r="M24" s="121"/>
      <c r="N24" s="121"/>
      <c r="O24" s="122"/>
      <c r="P24"/>
      <c r="Q24" s="1"/>
    </row>
    <row r="25" spans="1:17" s="4" customFormat="1" ht="38.25">
      <c r="A25" s="61">
        <v>88</v>
      </c>
      <c r="B25" s="144" t="s">
        <v>215</v>
      </c>
      <c r="C25" s="117" t="s">
        <v>44</v>
      </c>
      <c r="D25" s="118">
        <v>1</v>
      </c>
      <c r="E25" s="19"/>
      <c r="F25" s="13"/>
      <c r="G25" s="19">
        <f t="shared" ref="G25:G26" si="8">ROUND(E25*F25,2)</f>
        <v>0</v>
      </c>
      <c r="H25" s="19"/>
      <c r="I25" s="19"/>
      <c r="J25" s="19">
        <f t="shared" ref="J25:J48" si="9">ROUND(G25+H25+I25,2)</f>
        <v>0</v>
      </c>
      <c r="K25" s="19">
        <f t="shared" ref="K25:K48" si="10">ROUND(D25*E25,2)</f>
        <v>0</v>
      </c>
      <c r="L25" s="19">
        <f t="shared" ref="L25:L48" si="11">ROUND(D25*G25,2)</f>
        <v>0</v>
      </c>
      <c r="M25" s="19">
        <f t="shared" ref="M25:N48" si="12">ROUND($D25*H25,2)</f>
        <v>0</v>
      </c>
      <c r="N25" s="19">
        <f t="shared" si="12"/>
        <v>0</v>
      </c>
      <c r="O25" s="98">
        <f t="shared" ref="O25:O48" si="13">ROUND(L25+M25+N25,2)</f>
        <v>0</v>
      </c>
      <c r="P25"/>
      <c r="Q25" s="1"/>
    </row>
    <row r="26" spans="1:17" s="4" customFormat="1" ht="13.5">
      <c r="A26" s="61">
        <v>89</v>
      </c>
      <c r="B26" s="109" t="s">
        <v>212</v>
      </c>
      <c r="C26" s="16" t="s">
        <v>44</v>
      </c>
      <c r="D26" s="105">
        <v>1</v>
      </c>
      <c r="E26" s="19"/>
      <c r="F26" s="13"/>
      <c r="G26" s="19">
        <f t="shared" si="8"/>
        <v>0</v>
      </c>
      <c r="H26" s="19"/>
      <c r="I26" s="19"/>
      <c r="J26" s="19">
        <f t="shared" si="9"/>
        <v>0</v>
      </c>
      <c r="K26" s="19">
        <f t="shared" si="10"/>
        <v>0</v>
      </c>
      <c r="L26" s="19">
        <f t="shared" si="11"/>
        <v>0</v>
      </c>
      <c r="M26" s="19">
        <f t="shared" si="12"/>
        <v>0</v>
      </c>
      <c r="N26" s="19">
        <f t="shared" si="12"/>
        <v>0</v>
      </c>
      <c r="O26" s="98">
        <f t="shared" si="13"/>
        <v>0</v>
      </c>
      <c r="P26"/>
      <c r="Q26" s="1"/>
    </row>
    <row r="27" spans="1:17" s="5" customFormat="1" ht="13.5">
      <c r="A27" s="75"/>
      <c r="B27" s="60" t="s">
        <v>286</v>
      </c>
      <c r="C27" s="100"/>
      <c r="D27" s="120"/>
      <c r="E27" s="121"/>
      <c r="F27" s="101"/>
      <c r="G27" s="121"/>
      <c r="H27" s="121"/>
      <c r="I27" s="121"/>
      <c r="J27" s="121"/>
      <c r="K27" s="121"/>
      <c r="L27" s="121"/>
      <c r="M27" s="121"/>
      <c r="N27" s="121"/>
      <c r="O27" s="122"/>
      <c r="P27"/>
      <c r="Q27" s="1"/>
    </row>
    <row r="28" spans="1:17" s="5" customFormat="1" ht="13.5">
      <c r="A28" s="61">
        <v>96</v>
      </c>
      <c r="B28" s="143" t="s">
        <v>606</v>
      </c>
      <c r="C28" s="69" t="s">
        <v>7</v>
      </c>
      <c r="D28" s="104">
        <v>14</v>
      </c>
      <c r="E28" s="19"/>
      <c r="F28" s="13"/>
      <c r="G28" s="19"/>
      <c r="H28" s="19"/>
      <c r="I28" s="19"/>
      <c r="J28" s="19">
        <f t="shared" si="9"/>
        <v>0</v>
      </c>
      <c r="K28" s="19">
        <f t="shared" si="10"/>
        <v>0</v>
      </c>
      <c r="L28" s="19">
        <f t="shared" si="11"/>
        <v>0</v>
      </c>
      <c r="M28" s="19">
        <f t="shared" si="12"/>
        <v>0</v>
      </c>
      <c r="N28" s="19">
        <f t="shared" si="12"/>
        <v>0</v>
      </c>
      <c r="O28" s="98">
        <f t="shared" si="13"/>
        <v>0</v>
      </c>
      <c r="P28"/>
      <c r="Q28" s="1"/>
    </row>
    <row r="29" spans="1:17" s="5" customFormat="1" ht="13.5">
      <c r="A29" s="61">
        <v>97</v>
      </c>
      <c r="B29" s="143" t="s">
        <v>607</v>
      </c>
      <c r="C29" s="69" t="s">
        <v>7</v>
      </c>
      <c r="D29" s="104">
        <v>2</v>
      </c>
      <c r="E29" s="19"/>
      <c r="F29" s="13"/>
      <c r="G29" s="19"/>
      <c r="H29" s="19"/>
      <c r="I29" s="19"/>
      <c r="J29" s="19">
        <f t="shared" si="9"/>
        <v>0</v>
      </c>
      <c r="K29" s="19">
        <f t="shared" si="10"/>
        <v>0</v>
      </c>
      <c r="L29" s="19">
        <f t="shared" si="11"/>
        <v>0</v>
      </c>
      <c r="M29" s="19">
        <f t="shared" si="12"/>
        <v>0</v>
      </c>
      <c r="N29" s="19">
        <f t="shared" si="12"/>
        <v>0</v>
      </c>
      <c r="O29" s="98">
        <f t="shared" si="13"/>
        <v>0</v>
      </c>
      <c r="P29"/>
      <c r="Q29" s="1"/>
    </row>
    <row r="30" spans="1:17" s="5" customFormat="1" ht="13.5">
      <c r="A30" s="61">
        <v>98</v>
      </c>
      <c r="B30" s="143" t="s">
        <v>608</v>
      </c>
      <c r="C30" s="69" t="s">
        <v>7</v>
      </c>
      <c r="D30" s="104">
        <v>13</v>
      </c>
      <c r="E30" s="19"/>
      <c r="F30" s="13"/>
      <c r="G30" s="19"/>
      <c r="H30" s="19"/>
      <c r="I30" s="19"/>
      <c r="J30" s="19">
        <f t="shared" si="9"/>
        <v>0</v>
      </c>
      <c r="K30" s="19">
        <f t="shared" si="10"/>
        <v>0</v>
      </c>
      <c r="L30" s="19">
        <f t="shared" si="11"/>
        <v>0</v>
      </c>
      <c r="M30" s="19">
        <f t="shared" si="12"/>
        <v>0</v>
      </c>
      <c r="N30" s="19">
        <f t="shared" si="12"/>
        <v>0</v>
      </c>
      <c r="O30" s="98">
        <f t="shared" si="13"/>
        <v>0</v>
      </c>
      <c r="P30"/>
      <c r="Q30" s="1"/>
    </row>
    <row r="31" spans="1:17" s="5" customFormat="1" ht="13.5">
      <c r="A31" s="61">
        <v>99</v>
      </c>
      <c r="B31" s="143" t="s">
        <v>609</v>
      </c>
      <c r="C31" s="69" t="s">
        <v>7</v>
      </c>
      <c r="D31" s="104">
        <v>3</v>
      </c>
      <c r="E31" s="19"/>
      <c r="F31" s="13"/>
      <c r="G31" s="19"/>
      <c r="H31" s="19"/>
      <c r="I31" s="19"/>
      <c r="J31" s="19">
        <f t="shared" si="9"/>
        <v>0</v>
      </c>
      <c r="K31" s="19">
        <f t="shared" si="10"/>
        <v>0</v>
      </c>
      <c r="L31" s="19">
        <f t="shared" si="11"/>
        <v>0</v>
      </c>
      <c r="M31" s="19">
        <f t="shared" si="12"/>
        <v>0</v>
      </c>
      <c r="N31" s="19">
        <f t="shared" si="12"/>
        <v>0</v>
      </c>
      <c r="O31" s="98">
        <f t="shared" si="13"/>
        <v>0</v>
      </c>
      <c r="P31"/>
      <c r="Q31" s="1"/>
    </row>
    <row r="32" spans="1:17" s="5" customFormat="1" ht="13.5">
      <c r="A32" s="61">
        <v>100</v>
      </c>
      <c r="B32" s="143" t="s">
        <v>610</v>
      </c>
      <c r="C32" s="69" t="s">
        <v>7</v>
      </c>
      <c r="D32" s="104">
        <v>10</v>
      </c>
      <c r="E32" s="19"/>
      <c r="F32" s="13"/>
      <c r="G32" s="19"/>
      <c r="H32" s="19"/>
      <c r="I32" s="19"/>
      <c r="J32" s="19">
        <f t="shared" si="9"/>
        <v>0</v>
      </c>
      <c r="K32" s="19">
        <f t="shared" si="10"/>
        <v>0</v>
      </c>
      <c r="L32" s="19">
        <f t="shared" si="11"/>
        <v>0</v>
      </c>
      <c r="M32" s="19">
        <f t="shared" si="12"/>
        <v>0</v>
      </c>
      <c r="N32" s="19">
        <f t="shared" si="12"/>
        <v>0</v>
      </c>
      <c r="O32" s="98">
        <f t="shared" si="13"/>
        <v>0</v>
      </c>
      <c r="P32"/>
      <c r="Q32" s="1"/>
    </row>
    <row r="33" spans="1:17" s="5" customFormat="1" ht="13.5">
      <c r="A33" s="61">
        <v>101</v>
      </c>
      <c r="B33" s="143" t="s">
        <v>592</v>
      </c>
      <c r="C33" s="69" t="s">
        <v>7</v>
      </c>
      <c r="D33" s="104">
        <v>4</v>
      </c>
      <c r="E33" s="19"/>
      <c r="F33" s="13"/>
      <c r="G33" s="19">
        <f t="shared" ref="G33:G48" si="14">ROUND(E33*F33,2)</f>
        <v>0</v>
      </c>
      <c r="H33" s="19"/>
      <c r="I33" s="19"/>
      <c r="J33" s="19">
        <f t="shared" si="9"/>
        <v>0</v>
      </c>
      <c r="K33" s="19">
        <f t="shared" si="10"/>
        <v>0</v>
      </c>
      <c r="L33" s="19">
        <f t="shared" si="11"/>
        <v>0</v>
      </c>
      <c r="M33" s="19">
        <f t="shared" si="12"/>
        <v>0</v>
      </c>
      <c r="N33" s="19">
        <f t="shared" si="12"/>
        <v>0</v>
      </c>
      <c r="O33" s="98">
        <f t="shared" si="13"/>
        <v>0</v>
      </c>
      <c r="P33"/>
      <c r="Q33" s="1"/>
    </row>
    <row r="34" spans="1:17" s="5" customFormat="1" ht="13.5">
      <c r="A34" s="61">
        <v>102</v>
      </c>
      <c r="B34" s="143" t="s">
        <v>593</v>
      </c>
      <c r="C34" s="69" t="s">
        <v>7</v>
      </c>
      <c r="D34" s="104">
        <v>2</v>
      </c>
      <c r="E34" s="19"/>
      <c r="F34" s="13"/>
      <c r="G34" s="19">
        <f t="shared" si="14"/>
        <v>0</v>
      </c>
      <c r="H34" s="19"/>
      <c r="I34" s="19"/>
      <c r="J34" s="19">
        <f t="shared" si="9"/>
        <v>0</v>
      </c>
      <c r="K34" s="19">
        <f t="shared" si="10"/>
        <v>0</v>
      </c>
      <c r="L34" s="19">
        <f t="shared" si="11"/>
        <v>0</v>
      </c>
      <c r="M34" s="19">
        <f t="shared" si="12"/>
        <v>0</v>
      </c>
      <c r="N34" s="19">
        <f t="shared" si="12"/>
        <v>0</v>
      </c>
      <c r="O34" s="98">
        <f t="shared" si="13"/>
        <v>0</v>
      </c>
      <c r="P34"/>
      <c r="Q34" s="1"/>
    </row>
    <row r="35" spans="1:17" s="5" customFormat="1" ht="13.5">
      <c r="A35" s="61">
        <v>103</v>
      </c>
      <c r="B35" s="143" t="s">
        <v>611</v>
      </c>
      <c r="C35" s="69" t="s">
        <v>7</v>
      </c>
      <c r="D35" s="104">
        <v>15</v>
      </c>
      <c r="E35" s="19"/>
      <c r="F35" s="13"/>
      <c r="G35" s="19">
        <f t="shared" si="14"/>
        <v>0</v>
      </c>
      <c r="H35" s="19"/>
      <c r="I35" s="19"/>
      <c r="J35" s="19">
        <f t="shared" si="9"/>
        <v>0</v>
      </c>
      <c r="K35" s="19">
        <f t="shared" si="10"/>
        <v>0</v>
      </c>
      <c r="L35" s="19">
        <f t="shared" si="11"/>
        <v>0</v>
      </c>
      <c r="M35" s="19">
        <f t="shared" si="12"/>
        <v>0</v>
      </c>
      <c r="N35" s="19">
        <f t="shared" si="12"/>
        <v>0</v>
      </c>
      <c r="O35" s="98">
        <f t="shared" si="13"/>
        <v>0</v>
      </c>
      <c r="P35"/>
      <c r="Q35" s="1"/>
    </row>
    <row r="36" spans="1:17" s="5" customFormat="1" ht="25.5">
      <c r="A36" s="61">
        <v>104</v>
      </c>
      <c r="B36" s="143" t="s">
        <v>612</v>
      </c>
      <c r="C36" s="69" t="s">
        <v>7</v>
      </c>
      <c r="D36" s="104">
        <v>2</v>
      </c>
      <c r="E36" s="19"/>
      <c r="F36" s="13"/>
      <c r="G36" s="19">
        <f t="shared" si="14"/>
        <v>0</v>
      </c>
      <c r="H36" s="19"/>
      <c r="I36" s="19"/>
      <c r="J36" s="19">
        <f t="shared" si="9"/>
        <v>0</v>
      </c>
      <c r="K36" s="19">
        <f t="shared" si="10"/>
        <v>0</v>
      </c>
      <c r="L36" s="19">
        <f t="shared" si="11"/>
        <v>0</v>
      </c>
      <c r="M36" s="19">
        <f t="shared" si="12"/>
        <v>0</v>
      </c>
      <c r="N36" s="19">
        <f t="shared" si="12"/>
        <v>0</v>
      </c>
      <c r="O36" s="98">
        <f t="shared" si="13"/>
        <v>0</v>
      </c>
      <c r="P36"/>
      <c r="Q36" s="1"/>
    </row>
    <row r="37" spans="1:17" s="5" customFormat="1" ht="13.5">
      <c r="A37" s="61">
        <v>105</v>
      </c>
      <c r="B37" s="143" t="s">
        <v>595</v>
      </c>
      <c r="C37" s="69" t="s">
        <v>7</v>
      </c>
      <c r="D37" s="104">
        <v>2</v>
      </c>
      <c r="E37" s="19"/>
      <c r="F37" s="13"/>
      <c r="G37" s="19">
        <f t="shared" si="14"/>
        <v>0</v>
      </c>
      <c r="H37" s="19"/>
      <c r="I37" s="19"/>
      <c r="J37" s="19">
        <f t="shared" si="9"/>
        <v>0</v>
      </c>
      <c r="K37" s="19">
        <f t="shared" si="10"/>
        <v>0</v>
      </c>
      <c r="L37" s="19">
        <f t="shared" si="11"/>
        <v>0</v>
      </c>
      <c r="M37" s="19">
        <f t="shared" si="12"/>
        <v>0</v>
      </c>
      <c r="N37" s="19">
        <f t="shared" si="12"/>
        <v>0</v>
      </c>
      <c r="O37" s="98">
        <f t="shared" si="13"/>
        <v>0</v>
      </c>
      <c r="P37"/>
      <c r="Q37" s="1"/>
    </row>
    <row r="38" spans="1:17" s="5" customFormat="1" ht="13.5">
      <c r="A38" s="61">
        <v>106</v>
      </c>
      <c r="B38" s="143" t="s">
        <v>613</v>
      </c>
      <c r="C38" s="69" t="s">
        <v>7</v>
      </c>
      <c r="D38" s="104">
        <v>2</v>
      </c>
      <c r="E38" s="19"/>
      <c r="F38" s="13"/>
      <c r="G38" s="19"/>
      <c r="H38" s="19"/>
      <c r="I38" s="19"/>
      <c r="J38" s="19">
        <f t="shared" si="9"/>
        <v>0</v>
      </c>
      <c r="K38" s="19">
        <f t="shared" si="10"/>
        <v>0</v>
      </c>
      <c r="L38" s="19">
        <f t="shared" si="11"/>
        <v>0</v>
      </c>
      <c r="M38" s="19">
        <f t="shared" si="12"/>
        <v>0</v>
      </c>
      <c r="N38" s="19">
        <f t="shared" si="12"/>
        <v>0</v>
      </c>
      <c r="O38" s="98">
        <f t="shared" si="13"/>
        <v>0</v>
      </c>
      <c r="P38"/>
      <c r="Q38" s="1"/>
    </row>
    <row r="39" spans="1:17" s="5" customFormat="1" ht="13.5">
      <c r="A39" s="61">
        <v>107</v>
      </c>
      <c r="B39" s="143" t="s">
        <v>614</v>
      </c>
      <c r="C39" s="69" t="s">
        <v>7</v>
      </c>
      <c r="D39" s="104">
        <v>1</v>
      </c>
      <c r="E39" s="19"/>
      <c r="F39" s="13"/>
      <c r="G39" s="19"/>
      <c r="H39" s="19"/>
      <c r="I39" s="19"/>
      <c r="J39" s="19">
        <f t="shared" si="9"/>
        <v>0</v>
      </c>
      <c r="K39" s="19">
        <f t="shared" si="10"/>
        <v>0</v>
      </c>
      <c r="L39" s="19">
        <f t="shared" si="11"/>
        <v>0</v>
      </c>
      <c r="M39" s="19">
        <f t="shared" si="12"/>
        <v>0</v>
      </c>
      <c r="N39" s="19">
        <f t="shared" si="12"/>
        <v>0</v>
      </c>
      <c r="O39" s="98">
        <f t="shared" si="13"/>
        <v>0</v>
      </c>
      <c r="P39"/>
      <c r="Q39" s="1"/>
    </row>
    <row r="40" spans="1:17" s="5" customFormat="1" ht="13.5" customHeight="1">
      <c r="A40" s="61">
        <v>108</v>
      </c>
      <c r="B40" s="143" t="s">
        <v>615</v>
      </c>
      <c r="C40" s="69" t="s">
        <v>144</v>
      </c>
      <c r="D40" s="104">
        <v>1</v>
      </c>
      <c r="E40" s="19"/>
      <c r="F40" s="13"/>
      <c r="G40" s="19">
        <f t="shared" si="14"/>
        <v>0</v>
      </c>
      <c r="H40" s="19"/>
      <c r="I40" s="19"/>
      <c r="J40" s="19">
        <f t="shared" si="9"/>
        <v>0</v>
      </c>
      <c r="K40" s="19">
        <f t="shared" si="10"/>
        <v>0</v>
      </c>
      <c r="L40" s="19">
        <f t="shared" si="11"/>
        <v>0</v>
      </c>
      <c r="M40" s="19">
        <f t="shared" si="12"/>
        <v>0</v>
      </c>
      <c r="N40" s="19">
        <f t="shared" si="12"/>
        <v>0</v>
      </c>
      <c r="O40" s="98">
        <f t="shared" si="13"/>
        <v>0</v>
      </c>
      <c r="P40"/>
      <c r="Q40" s="1"/>
    </row>
    <row r="41" spans="1:17" s="5" customFormat="1" ht="13.5">
      <c r="A41" s="61">
        <v>109</v>
      </c>
      <c r="B41" s="143" t="s">
        <v>616</v>
      </c>
      <c r="C41" s="69" t="s">
        <v>7</v>
      </c>
      <c r="D41" s="104">
        <v>1</v>
      </c>
      <c r="E41" s="19"/>
      <c r="F41" s="13"/>
      <c r="G41" s="19">
        <f t="shared" si="14"/>
        <v>0</v>
      </c>
      <c r="H41" s="19"/>
      <c r="I41" s="19"/>
      <c r="J41" s="19">
        <f t="shared" si="9"/>
        <v>0</v>
      </c>
      <c r="K41" s="19">
        <f t="shared" si="10"/>
        <v>0</v>
      </c>
      <c r="L41" s="19">
        <f t="shared" si="11"/>
        <v>0</v>
      </c>
      <c r="M41" s="19">
        <f t="shared" si="12"/>
        <v>0</v>
      </c>
      <c r="N41" s="19">
        <f t="shared" si="12"/>
        <v>0</v>
      </c>
      <c r="O41" s="98">
        <f t="shared" si="13"/>
        <v>0</v>
      </c>
      <c r="P41"/>
      <c r="Q41" s="1"/>
    </row>
    <row r="42" spans="1:17" s="5" customFormat="1" ht="13.5">
      <c r="A42" s="61">
        <v>110</v>
      </c>
      <c r="B42" s="143" t="s">
        <v>617</v>
      </c>
      <c r="C42" s="69" t="s">
        <v>7</v>
      </c>
      <c r="D42" s="104">
        <v>10</v>
      </c>
      <c r="E42" s="19"/>
      <c r="F42" s="13"/>
      <c r="G42" s="19">
        <f t="shared" si="14"/>
        <v>0</v>
      </c>
      <c r="H42" s="19"/>
      <c r="I42" s="19"/>
      <c r="J42" s="19">
        <f t="shared" si="9"/>
        <v>0</v>
      </c>
      <c r="K42" s="19">
        <f t="shared" si="10"/>
        <v>0</v>
      </c>
      <c r="L42" s="19">
        <f t="shared" si="11"/>
        <v>0</v>
      </c>
      <c r="M42" s="19">
        <f t="shared" si="12"/>
        <v>0</v>
      </c>
      <c r="N42" s="19">
        <f t="shared" si="12"/>
        <v>0</v>
      </c>
      <c r="O42" s="98">
        <f t="shared" si="13"/>
        <v>0</v>
      </c>
      <c r="P42"/>
      <c r="Q42" s="1"/>
    </row>
    <row r="43" spans="1:17" s="5" customFormat="1" ht="13.5">
      <c r="A43" s="61">
        <v>111</v>
      </c>
      <c r="B43" s="143" t="s">
        <v>618</v>
      </c>
      <c r="C43" s="69" t="s">
        <v>7</v>
      </c>
      <c r="D43" s="104">
        <v>2</v>
      </c>
      <c r="E43" s="19"/>
      <c r="F43" s="13"/>
      <c r="G43" s="19"/>
      <c r="H43" s="19"/>
      <c r="I43" s="19"/>
      <c r="J43" s="19">
        <f t="shared" si="9"/>
        <v>0</v>
      </c>
      <c r="K43" s="19">
        <f t="shared" si="10"/>
        <v>0</v>
      </c>
      <c r="L43" s="19">
        <f t="shared" si="11"/>
        <v>0</v>
      </c>
      <c r="M43" s="19">
        <f t="shared" si="12"/>
        <v>0</v>
      </c>
      <c r="N43" s="19">
        <f t="shared" si="12"/>
        <v>0</v>
      </c>
      <c r="O43" s="98">
        <f t="shared" si="13"/>
        <v>0</v>
      </c>
      <c r="P43"/>
      <c r="Q43" s="1"/>
    </row>
    <row r="44" spans="1:17" s="5" customFormat="1" ht="13.5">
      <c r="A44" s="61">
        <v>112</v>
      </c>
      <c r="B44" s="143" t="s">
        <v>619</v>
      </c>
      <c r="C44" s="69" t="s">
        <v>43</v>
      </c>
      <c r="D44" s="104">
        <v>21</v>
      </c>
      <c r="E44" s="19"/>
      <c r="F44" s="13"/>
      <c r="G44" s="19"/>
      <c r="H44" s="19"/>
      <c r="I44" s="19"/>
      <c r="J44" s="19">
        <f t="shared" si="9"/>
        <v>0</v>
      </c>
      <c r="K44" s="19">
        <f t="shared" si="10"/>
        <v>0</v>
      </c>
      <c r="L44" s="19">
        <f t="shared" si="11"/>
        <v>0</v>
      </c>
      <c r="M44" s="19">
        <f t="shared" si="12"/>
        <v>0</v>
      </c>
      <c r="N44" s="19">
        <f t="shared" si="12"/>
        <v>0</v>
      </c>
      <c r="O44" s="98">
        <f t="shared" si="13"/>
        <v>0</v>
      </c>
      <c r="P44"/>
      <c r="Q44" s="1"/>
    </row>
    <row r="45" spans="1:17" s="5" customFormat="1" ht="13.5">
      <c r="A45" s="61">
        <v>113</v>
      </c>
      <c r="B45" s="143" t="s">
        <v>603</v>
      </c>
      <c r="C45" s="69" t="s">
        <v>7</v>
      </c>
      <c r="D45" s="104">
        <v>3</v>
      </c>
      <c r="E45" s="19"/>
      <c r="F45" s="13"/>
      <c r="G45" s="19">
        <f t="shared" si="14"/>
        <v>0</v>
      </c>
      <c r="H45" s="19"/>
      <c r="I45" s="19"/>
      <c r="J45" s="19">
        <f t="shared" si="9"/>
        <v>0</v>
      </c>
      <c r="K45" s="19">
        <f t="shared" si="10"/>
        <v>0</v>
      </c>
      <c r="L45" s="19">
        <f t="shared" si="11"/>
        <v>0</v>
      </c>
      <c r="M45" s="19">
        <f t="shared" si="12"/>
        <v>0</v>
      </c>
      <c r="N45" s="19">
        <f t="shared" si="12"/>
        <v>0</v>
      </c>
      <c r="O45" s="98">
        <f t="shared" si="13"/>
        <v>0</v>
      </c>
      <c r="P45"/>
      <c r="Q45" s="1"/>
    </row>
    <row r="46" spans="1:17" s="5" customFormat="1" ht="13.5">
      <c r="A46" s="61">
        <v>114</v>
      </c>
      <c r="B46" s="143" t="s">
        <v>604</v>
      </c>
      <c r="C46" s="69" t="s">
        <v>7</v>
      </c>
      <c r="D46" s="104">
        <v>15</v>
      </c>
      <c r="E46" s="19"/>
      <c r="F46" s="13"/>
      <c r="G46" s="19">
        <f t="shared" si="14"/>
        <v>0</v>
      </c>
      <c r="H46" s="19"/>
      <c r="I46" s="19"/>
      <c r="J46" s="19">
        <f t="shared" si="9"/>
        <v>0</v>
      </c>
      <c r="K46" s="19">
        <f t="shared" si="10"/>
        <v>0</v>
      </c>
      <c r="L46" s="19">
        <f t="shared" si="11"/>
        <v>0</v>
      </c>
      <c r="M46" s="19">
        <f t="shared" si="12"/>
        <v>0</v>
      </c>
      <c r="N46" s="19">
        <f t="shared" si="12"/>
        <v>0</v>
      </c>
      <c r="O46" s="98">
        <f t="shared" si="13"/>
        <v>0</v>
      </c>
      <c r="P46"/>
      <c r="Q46" s="1"/>
    </row>
    <row r="47" spans="1:17" s="5" customFormat="1" ht="25.5">
      <c r="A47" s="61">
        <v>115</v>
      </c>
      <c r="B47" s="143" t="s">
        <v>605</v>
      </c>
      <c r="C47" s="69" t="s">
        <v>7</v>
      </c>
      <c r="D47" s="104">
        <v>15</v>
      </c>
      <c r="E47" s="19"/>
      <c r="F47" s="13"/>
      <c r="G47" s="19">
        <f t="shared" si="14"/>
        <v>0</v>
      </c>
      <c r="H47" s="19"/>
      <c r="I47" s="19"/>
      <c r="J47" s="19">
        <f t="shared" si="9"/>
        <v>0</v>
      </c>
      <c r="K47" s="19">
        <f t="shared" si="10"/>
        <v>0</v>
      </c>
      <c r="L47" s="19">
        <f t="shared" si="11"/>
        <v>0</v>
      </c>
      <c r="M47" s="19">
        <f t="shared" si="12"/>
        <v>0</v>
      </c>
      <c r="N47" s="19">
        <f t="shared" si="12"/>
        <v>0</v>
      </c>
      <c r="O47" s="98">
        <f t="shared" si="13"/>
        <v>0</v>
      </c>
      <c r="P47"/>
      <c r="Q47" s="1"/>
    </row>
    <row r="48" spans="1:17" s="5" customFormat="1" ht="14.25" thickBot="1">
      <c r="A48" s="133">
        <v>116</v>
      </c>
      <c r="B48" s="155" t="s">
        <v>212</v>
      </c>
      <c r="C48" s="156" t="s">
        <v>44</v>
      </c>
      <c r="D48" s="149">
        <v>1</v>
      </c>
      <c r="E48" s="139"/>
      <c r="F48" s="138"/>
      <c r="G48" s="139">
        <f t="shared" si="14"/>
        <v>0</v>
      </c>
      <c r="H48" s="139"/>
      <c r="I48" s="139"/>
      <c r="J48" s="139">
        <f t="shared" si="9"/>
        <v>0</v>
      </c>
      <c r="K48" s="139">
        <f t="shared" si="10"/>
        <v>0</v>
      </c>
      <c r="L48" s="139">
        <f t="shared" si="11"/>
        <v>0</v>
      </c>
      <c r="M48" s="139">
        <f t="shared" si="12"/>
        <v>0</v>
      </c>
      <c r="N48" s="139">
        <f t="shared" si="12"/>
        <v>0</v>
      </c>
      <c r="O48" s="140">
        <f t="shared" si="13"/>
        <v>0</v>
      </c>
      <c r="P48"/>
      <c r="Q48" s="1"/>
    </row>
    <row r="49" spans="1:16">
      <c r="A49" s="92"/>
      <c r="B49" s="130" t="s">
        <v>19</v>
      </c>
      <c r="C49" s="92"/>
      <c r="D49" s="93"/>
      <c r="E49" s="94"/>
      <c r="F49" s="94"/>
      <c r="G49" s="94"/>
      <c r="H49" s="94"/>
      <c r="I49" s="94"/>
      <c r="J49" s="131"/>
      <c r="K49" s="131">
        <f>SUM(K13:K48)</f>
        <v>0</v>
      </c>
      <c r="L49" s="131">
        <f>SUM(L13:L48)</f>
        <v>0</v>
      </c>
      <c r="M49" s="131">
        <f>SUM(M13:M48)</f>
        <v>0</v>
      </c>
      <c r="N49" s="131">
        <f>SUM(N13:N48)</f>
        <v>0</v>
      </c>
      <c r="O49" s="132">
        <f>SUM(O13:O48)</f>
        <v>0</v>
      </c>
    </row>
    <row r="50" spans="1:16">
      <c r="A50" s="8"/>
      <c r="B50" s="10" t="s">
        <v>20</v>
      </c>
      <c r="C50" s="8" t="s">
        <v>21</v>
      </c>
      <c r="D50" s="9"/>
      <c r="E50" s="12"/>
      <c r="F50" s="12"/>
      <c r="G50" s="12"/>
      <c r="H50" s="12"/>
      <c r="I50" s="12"/>
      <c r="J50" s="21"/>
      <c r="K50" s="21"/>
      <c r="L50" s="21"/>
      <c r="M50" s="21"/>
      <c r="N50" s="22"/>
      <c r="O50" s="90"/>
    </row>
    <row r="51" spans="1:16">
      <c r="A51" s="8"/>
      <c r="B51" s="20" t="s">
        <v>19</v>
      </c>
      <c r="C51" s="8"/>
      <c r="D51" s="9"/>
      <c r="E51" s="12"/>
      <c r="F51" s="12"/>
      <c r="G51" s="12"/>
      <c r="H51" s="12"/>
      <c r="I51" s="12"/>
      <c r="J51" s="21"/>
      <c r="K51" s="24">
        <f>SUM(K49:K50)</f>
        <v>0</v>
      </c>
      <c r="L51" s="24">
        <f>SUM(L49:L50)</f>
        <v>0</v>
      </c>
      <c r="M51" s="24">
        <f>SUM(M49:M50)</f>
        <v>0</v>
      </c>
      <c r="N51" s="24">
        <f>SUM(N49:N50)</f>
        <v>0</v>
      </c>
      <c r="O51" s="91">
        <f>SUM(O49:O50)</f>
        <v>0</v>
      </c>
    </row>
    <row r="53" spans="1:16">
      <c r="B53" s="53" t="s">
        <v>41</v>
      </c>
      <c r="C53" s="53"/>
      <c r="D53" s="54"/>
      <c r="E53" s="53"/>
      <c r="F53" s="54" t="s">
        <v>42</v>
      </c>
      <c r="G53" s="53"/>
      <c r="H53" s="53"/>
      <c r="I53" s="53"/>
      <c r="J53" s="55"/>
      <c r="K53" s="86"/>
      <c r="L53" s="86"/>
      <c r="M53" s="86"/>
      <c r="N53" s="86"/>
      <c r="O53" s="86"/>
      <c r="P53" s="18"/>
    </row>
    <row r="54" spans="1:16">
      <c r="B54" s="53"/>
      <c r="C54" s="53"/>
      <c r="D54" s="54"/>
      <c r="E54" s="53"/>
      <c r="F54" s="54"/>
      <c r="G54" s="53"/>
      <c r="H54" s="53"/>
      <c r="I54" s="53"/>
      <c r="J54" s="55"/>
    </row>
    <row r="55" spans="1:16">
      <c r="B55" s="53" t="s">
        <v>625</v>
      </c>
      <c r="C55" s="53"/>
      <c r="D55" s="54"/>
      <c r="E55" s="53"/>
      <c r="F55" s="54" t="s">
        <v>625</v>
      </c>
      <c r="G55" s="53"/>
      <c r="H55" s="53"/>
      <c r="I55" s="53"/>
      <c r="J55" s="55"/>
    </row>
    <row r="56" spans="1:16">
      <c r="B56" s="56"/>
      <c r="C56" s="56"/>
      <c r="D56" s="55"/>
      <c r="E56" s="53"/>
      <c r="F56" s="55"/>
      <c r="G56" s="53"/>
      <c r="H56" s="53"/>
      <c r="I56" s="53"/>
      <c r="J56" s="55"/>
    </row>
  </sheetData>
  <mergeCells count="15">
    <mergeCell ref="A11:B11"/>
    <mergeCell ref="A23:B23"/>
    <mergeCell ref="A1:O1"/>
    <mergeCell ref="A2:O2"/>
    <mergeCell ref="A9:A10"/>
    <mergeCell ref="B9:B10"/>
    <mergeCell ref="C9:C10"/>
    <mergeCell ref="D9:D10"/>
    <mergeCell ref="E9:J9"/>
    <mergeCell ref="K9:O9"/>
    <mergeCell ref="B4:F4"/>
    <mergeCell ref="B5:F5"/>
    <mergeCell ref="B6:F6"/>
    <mergeCell ref="B7:F7"/>
    <mergeCell ref="A3:O3"/>
  </mergeCells>
  <pageMargins left="0.45" right="0.23" top="0.75" bottom="0.75" header="0.3" footer="0.3"/>
  <pageSetup paperSize="9" scale="80" orientation="landscape" horizontalDpi="0" verticalDpi="0" r:id="rId1"/>
</worksheet>
</file>

<file path=xl/worksheets/sheet12.xml><?xml version="1.0" encoding="utf-8"?>
<worksheet xmlns="http://schemas.openxmlformats.org/spreadsheetml/2006/main" xmlns:r="http://schemas.openxmlformats.org/officeDocument/2006/relationships">
  <dimension ref="A1:S80"/>
  <sheetViews>
    <sheetView topLeftCell="A61" workbookViewId="0">
      <selection activeCell="G82" sqref="G82"/>
    </sheetView>
  </sheetViews>
  <sheetFormatPr defaultRowHeight="12.75"/>
  <cols>
    <col min="1" max="1" width="5.5703125" style="1" customWidth="1"/>
    <col min="2" max="2" width="58.7109375" style="1" customWidth="1"/>
    <col min="3" max="3" width="6.5703125" style="1" customWidth="1"/>
    <col min="4" max="4" width="8.7109375" style="2" customWidth="1"/>
    <col min="5" max="13" width="8.85546875" style="2" customWidth="1"/>
    <col min="14" max="14" width="8.28515625" style="1" customWidth="1"/>
    <col min="15" max="15" width="8.7109375" style="1" customWidth="1"/>
    <col min="16" max="16384" width="9.140625" style="1"/>
  </cols>
  <sheetData>
    <row r="1" spans="1:18">
      <c r="A1" s="291" t="s">
        <v>409</v>
      </c>
      <c r="B1" s="291"/>
      <c r="C1" s="291"/>
      <c r="D1" s="291"/>
      <c r="E1" s="291"/>
      <c r="F1" s="291"/>
      <c r="G1" s="291"/>
      <c r="H1" s="291"/>
      <c r="I1" s="291"/>
      <c r="J1" s="291"/>
      <c r="K1" s="291"/>
      <c r="L1" s="291"/>
      <c r="M1" s="291"/>
      <c r="N1" s="291"/>
      <c r="O1" s="291"/>
    </row>
    <row r="2" spans="1:18">
      <c r="A2" s="292" t="s">
        <v>395</v>
      </c>
      <c r="B2" s="292"/>
      <c r="C2" s="292"/>
      <c r="D2" s="292"/>
      <c r="E2" s="292"/>
      <c r="F2" s="292"/>
      <c r="G2" s="292"/>
      <c r="H2" s="292"/>
      <c r="I2" s="292"/>
      <c r="J2" s="292"/>
      <c r="K2" s="292"/>
      <c r="L2" s="292"/>
      <c r="M2" s="292"/>
      <c r="N2" s="292"/>
      <c r="O2" s="292"/>
    </row>
    <row r="3" spans="1:18">
      <c r="A3" s="299" t="s">
        <v>408</v>
      </c>
      <c r="B3" s="299"/>
      <c r="C3" s="299"/>
      <c r="D3" s="299"/>
      <c r="E3" s="299"/>
      <c r="F3" s="299"/>
      <c r="G3" s="299"/>
      <c r="H3" s="299"/>
      <c r="I3" s="299"/>
      <c r="J3" s="299"/>
      <c r="K3" s="299"/>
      <c r="L3" s="299"/>
      <c r="M3" s="299"/>
      <c r="N3" s="299"/>
      <c r="O3" s="299"/>
    </row>
    <row r="4" spans="1:18">
      <c r="A4" s="3"/>
      <c r="B4" s="296" t="s">
        <v>382</v>
      </c>
      <c r="C4" s="296"/>
      <c r="D4" s="296"/>
      <c r="E4" s="296"/>
      <c r="F4" s="296"/>
      <c r="G4" s="7"/>
      <c r="H4" s="7"/>
      <c r="I4" s="7"/>
      <c r="J4" s="7"/>
      <c r="K4" s="7"/>
      <c r="L4" s="7"/>
      <c r="M4" s="7"/>
      <c r="N4" s="7"/>
      <c r="O4" s="7"/>
      <c r="P4" s="3"/>
    </row>
    <row r="5" spans="1:18">
      <c r="B5" s="297" t="s">
        <v>626</v>
      </c>
      <c r="C5" s="296"/>
      <c r="D5" s="296"/>
      <c r="E5" s="296"/>
      <c r="F5" s="296"/>
      <c r="G5" s="6"/>
      <c r="H5" s="6"/>
      <c r="I5" s="6"/>
      <c r="J5" s="6"/>
      <c r="K5" s="6"/>
      <c r="L5" s="6"/>
      <c r="M5" s="6"/>
      <c r="N5" s="6"/>
      <c r="O5" s="6"/>
    </row>
    <row r="6" spans="1:18">
      <c r="B6" s="298" t="s">
        <v>383</v>
      </c>
      <c r="C6" s="298"/>
      <c r="D6" s="298"/>
      <c r="E6" s="298"/>
      <c r="F6" s="298"/>
      <c r="G6" s="6"/>
      <c r="H6" s="6"/>
      <c r="I6" s="6"/>
      <c r="J6" s="14"/>
      <c r="K6" s="6"/>
      <c r="L6" s="6"/>
      <c r="M6" s="6"/>
      <c r="N6" s="6"/>
      <c r="O6" s="6"/>
    </row>
    <row r="7" spans="1:18">
      <c r="B7" s="298" t="s">
        <v>384</v>
      </c>
      <c r="C7" s="298"/>
      <c r="D7" s="298"/>
      <c r="E7" s="298"/>
      <c r="F7" s="298"/>
      <c r="G7" s="6"/>
      <c r="H7" s="6"/>
      <c r="I7" s="6"/>
      <c r="J7" s="6"/>
      <c r="K7" s="6"/>
      <c r="L7" s="6"/>
      <c r="M7" s="6"/>
      <c r="N7" s="6"/>
      <c r="O7" s="6"/>
    </row>
    <row r="8" spans="1:18">
      <c r="O8"/>
      <c r="P8"/>
    </row>
    <row r="9" spans="1:18">
      <c r="A9" s="293" t="s">
        <v>2</v>
      </c>
      <c r="B9" s="293" t="s">
        <v>3</v>
      </c>
      <c r="C9" s="294" t="s">
        <v>4</v>
      </c>
      <c r="D9" s="295" t="s">
        <v>5</v>
      </c>
      <c r="E9" s="293" t="s">
        <v>16</v>
      </c>
      <c r="F9" s="293"/>
      <c r="G9" s="293"/>
      <c r="H9" s="293"/>
      <c r="I9" s="293"/>
      <c r="J9" s="293"/>
      <c r="K9" s="293" t="s">
        <v>15</v>
      </c>
      <c r="L9" s="293"/>
      <c r="M9" s="293"/>
      <c r="N9" s="293"/>
      <c r="O9" s="293"/>
      <c r="P9"/>
    </row>
    <row r="10" spans="1:18" ht="50.25" customHeight="1">
      <c r="A10" s="293"/>
      <c r="B10" s="293"/>
      <c r="C10" s="294"/>
      <c r="D10" s="295"/>
      <c r="E10" s="183" t="s">
        <v>9</v>
      </c>
      <c r="F10" s="183" t="s">
        <v>10</v>
      </c>
      <c r="G10" s="183" t="s">
        <v>11</v>
      </c>
      <c r="H10" s="183" t="s">
        <v>12</v>
      </c>
      <c r="I10" s="183" t="s">
        <v>13</v>
      </c>
      <c r="J10" s="183" t="s">
        <v>14</v>
      </c>
      <c r="K10" s="183" t="s">
        <v>17</v>
      </c>
      <c r="L10" s="183" t="s">
        <v>11</v>
      </c>
      <c r="M10" s="183" t="s">
        <v>12</v>
      </c>
      <c r="N10" s="183" t="s">
        <v>13</v>
      </c>
      <c r="O10" s="183" t="s">
        <v>18</v>
      </c>
      <c r="P10"/>
    </row>
    <row r="11" spans="1:18">
      <c r="A11" s="300" t="s">
        <v>280</v>
      </c>
      <c r="B11" s="301"/>
      <c r="C11" s="123"/>
      <c r="D11" s="103"/>
      <c r="E11" s="103"/>
      <c r="F11" s="103"/>
      <c r="G11" s="103"/>
      <c r="H11" s="103"/>
      <c r="I11" s="103"/>
      <c r="J11" s="103"/>
      <c r="K11" s="103"/>
      <c r="L11" s="103"/>
      <c r="M11" s="103"/>
      <c r="N11" s="103"/>
      <c r="O11" s="103"/>
      <c r="P11"/>
    </row>
    <row r="12" spans="1:18" ht="13.5">
      <c r="A12" s="65"/>
      <c r="B12" s="60" t="s">
        <v>347</v>
      </c>
      <c r="C12" s="83"/>
      <c r="D12" s="84"/>
      <c r="E12" s="67"/>
      <c r="F12" s="67"/>
      <c r="G12" s="67"/>
      <c r="H12" s="67"/>
      <c r="I12" s="67"/>
      <c r="J12" s="67"/>
      <c r="K12" s="67"/>
      <c r="L12" s="67"/>
      <c r="M12" s="67"/>
      <c r="N12" s="67"/>
      <c r="O12" s="67"/>
      <c r="P12"/>
      <c r="Q12" s="4"/>
      <c r="R12" s="4"/>
    </row>
    <row r="13" spans="1:18" ht="25.5">
      <c r="A13" s="61">
        <v>1</v>
      </c>
      <c r="B13" s="109" t="s">
        <v>244</v>
      </c>
      <c r="C13" s="61" t="s">
        <v>231</v>
      </c>
      <c r="D13" s="13">
        <v>1</v>
      </c>
      <c r="E13" s="13"/>
      <c r="F13" s="13"/>
      <c r="G13" s="19">
        <f>ROUND(E13*F13,2)</f>
        <v>0</v>
      </c>
      <c r="H13" s="13"/>
      <c r="I13" s="13"/>
      <c r="J13" s="19">
        <f>ROUND(G13+H13+I13,2)</f>
        <v>0</v>
      </c>
      <c r="K13" s="19">
        <f>ROUND(D13*E13,2)</f>
        <v>0</v>
      </c>
      <c r="L13" s="19">
        <f>ROUND(D13*G13,2)</f>
        <v>0</v>
      </c>
      <c r="M13" s="19">
        <f>ROUND(D13*H13,2)</f>
        <v>0</v>
      </c>
      <c r="N13" s="19">
        <f t="shared" ref="M13:N20" si="0">ROUND($D13*I13,2)</f>
        <v>0</v>
      </c>
      <c r="O13" s="98">
        <f t="shared" ref="O13:O35" si="1">ROUND(L13+M13+N13,2)</f>
        <v>0</v>
      </c>
      <c r="P13"/>
      <c r="Q13" s="4"/>
      <c r="R13" s="4"/>
    </row>
    <row r="14" spans="1:18" ht="25.5">
      <c r="A14" s="61">
        <v>2</v>
      </c>
      <c r="B14" s="57" t="s">
        <v>245</v>
      </c>
      <c r="C14" s="69" t="s">
        <v>231</v>
      </c>
      <c r="D14" s="13">
        <v>1</v>
      </c>
      <c r="E14" s="13"/>
      <c r="F14" s="13"/>
      <c r="G14" s="19">
        <f t="shared" ref="G14:G26" si="2">ROUND(E14*F14,2)</f>
        <v>0</v>
      </c>
      <c r="H14" s="13"/>
      <c r="I14" s="13"/>
      <c r="J14" s="19">
        <f t="shared" ref="J14:J36" si="3">ROUND(G14+H14+I14,2)</f>
        <v>0</v>
      </c>
      <c r="K14" s="19">
        <f t="shared" ref="K14:K36" si="4">ROUND(D14*E14,2)</f>
        <v>0</v>
      </c>
      <c r="L14" s="19">
        <f t="shared" ref="L14:L36" si="5">ROUND(D14*G14,2)</f>
        <v>0</v>
      </c>
      <c r="M14" s="19">
        <f t="shared" si="0"/>
        <v>0</v>
      </c>
      <c r="N14" s="19">
        <f t="shared" si="0"/>
        <v>0</v>
      </c>
      <c r="O14" s="98">
        <f t="shared" si="1"/>
        <v>0</v>
      </c>
      <c r="P14"/>
      <c r="Q14" s="4"/>
      <c r="R14" s="4"/>
    </row>
    <row r="15" spans="1:18" ht="25.5">
      <c r="A15" s="61">
        <v>3</v>
      </c>
      <c r="B15" s="57" t="s">
        <v>352</v>
      </c>
      <c r="C15" s="16" t="s">
        <v>231</v>
      </c>
      <c r="D15" s="13">
        <v>1</v>
      </c>
      <c r="E15" s="13"/>
      <c r="F15" s="13"/>
      <c r="G15" s="19">
        <f t="shared" si="2"/>
        <v>0</v>
      </c>
      <c r="H15" s="13"/>
      <c r="I15" s="13"/>
      <c r="J15" s="19">
        <f t="shared" si="3"/>
        <v>0</v>
      </c>
      <c r="K15" s="19">
        <f t="shared" si="4"/>
        <v>0</v>
      </c>
      <c r="L15" s="19">
        <f t="shared" si="5"/>
        <v>0</v>
      </c>
      <c r="M15" s="19">
        <f t="shared" si="0"/>
        <v>0</v>
      </c>
      <c r="N15" s="19">
        <f t="shared" si="0"/>
        <v>0</v>
      </c>
      <c r="O15" s="98">
        <f t="shared" si="1"/>
        <v>0</v>
      </c>
      <c r="P15"/>
      <c r="Q15" s="4"/>
      <c r="R15" s="4"/>
    </row>
    <row r="16" spans="1:18" ht="25.5">
      <c r="A16" s="61">
        <v>4</v>
      </c>
      <c r="B16" s="109" t="s">
        <v>353</v>
      </c>
      <c r="C16" s="61" t="s">
        <v>231</v>
      </c>
      <c r="D16" s="13">
        <v>1</v>
      </c>
      <c r="E16" s="13"/>
      <c r="F16" s="13"/>
      <c r="G16" s="19">
        <f t="shared" si="2"/>
        <v>0</v>
      </c>
      <c r="H16" s="13"/>
      <c r="I16" s="13"/>
      <c r="J16" s="19">
        <f t="shared" si="3"/>
        <v>0</v>
      </c>
      <c r="K16" s="19">
        <f t="shared" si="4"/>
        <v>0</v>
      </c>
      <c r="L16" s="19">
        <f t="shared" si="5"/>
        <v>0</v>
      </c>
      <c r="M16" s="19">
        <f t="shared" si="0"/>
        <v>0</v>
      </c>
      <c r="N16" s="19">
        <f t="shared" si="0"/>
        <v>0</v>
      </c>
      <c r="O16" s="98">
        <f t="shared" si="1"/>
        <v>0</v>
      </c>
      <c r="P16"/>
      <c r="Q16" s="4"/>
      <c r="R16" s="4"/>
    </row>
    <row r="17" spans="1:19" ht="25.5">
      <c r="A17" s="61">
        <v>5</v>
      </c>
      <c r="B17" s="57" t="s">
        <v>354</v>
      </c>
      <c r="C17" s="16" t="s">
        <v>231</v>
      </c>
      <c r="D17" s="19">
        <v>4</v>
      </c>
      <c r="E17" s="13"/>
      <c r="F17" s="13"/>
      <c r="G17" s="19">
        <f t="shared" si="2"/>
        <v>0</v>
      </c>
      <c r="H17" s="13"/>
      <c r="I17" s="13"/>
      <c r="J17" s="19">
        <f t="shared" si="3"/>
        <v>0</v>
      </c>
      <c r="K17" s="19">
        <f t="shared" si="4"/>
        <v>0</v>
      </c>
      <c r="L17" s="19">
        <f t="shared" si="5"/>
        <v>0</v>
      </c>
      <c r="M17" s="19">
        <f t="shared" si="0"/>
        <v>0</v>
      </c>
      <c r="N17" s="19">
        <f t="shared" si="0"/>
        <v>0</v>
      </c>
      <c r="O17" s="98">
        <f t="shared" si="1"/>
        <v>0</v>
      </c>
      <c r="P17"/>
      <c r="Q17" s="4"/>
      <c r="R17" s="4"/>
    </row>
    <row r="18" spans="1:19" ht="25.5">
      <c r="A18" s="61">
        <v>6</v>
      </c>
      <c r="B18" s="57" t="s">
        <v>257</v>
      </c>
      <c r="C18" s="16" t="s">
        <v>231</v>
      </c>
      <c r="D18" s="19">
        <v>1</v>
      </c>
      <c r="E18" s="13"/>
      <c r="F18" s="13"/>
      <c r="G18" s="19">
        <f t="shared" si="2"/>
        <v>0</v>
      </c>
      <c r="H18" s="13"/>
      <c r="I18" s="13"/>
      <c r="J18" s="19">
        <f t="shared" si="3"/>
        <v>0</v>
      </c>
      <c r="K18" s="19">
        <f t="shared" si="4"/>
        <v>0</v>
      </c>
      <c r="L18" s="19">
        <f t="shared" si="5"/>
        <v>0</v>
      </c>
      <c r="M18" s="19">
        <f t="shared" si="0"/>
        <v>0</v>
      </c>
      <c r="N18" s="19">
        <f t="shared" si="0"/>
        <v>0</v>
      </c>
      <c r="O18" s="98">
        <f t="shared" si="1"/>
        <v>0</v>
      </c>
      <c r="P18"/>
      <c r="Q18" s="4"/>
      <c r="R18" s="4"/>
    </row>
    <row r="19" spans="1:19" ht="13.5">
      <c r="A19" s="61">
        <v>7</v>
      </c>
      <c r="B19" s="57" t="s">
        <v>250</v>
      </c>
      <c r="C19" s="16" t="s">
        <v>144</v>
      </c>
      <c r="D19" s="19">
        <v>9</v>
      </c>
      <c r="E19" s="13"/>
      <c r="F19" s="13"/>
      <c r="G19" s="19">
        <f t="shared" si="2"/>
        <v>0</v>
      </c>
      <c r="H19" s="13"/>
      <c r="I19" s="13"/>
      <c r="J19" s="19">
        <f t="shared" si="3"/>
        <v>0</v>
      </c>
      <c r="K19" s="19">
        <f t="shared" si="4"/>
        <v>0</v>
      </c>
      <c r="L19" s="19">
        <f t="shared" si="5"/>
        <v>0</v>
      </c>
      <c r="M19" s="19">
        <f t="shared" si="0"/>
        <v>0</v>
      </c>
      <c r="N19" s="19">
        <f t="shared" si="0"/>
        <v>0</v>
      </c>
      <c r="O19" s="98">
        <f t="shared" si="1"/>
        <v>0</v>
      </c>
      <c r="P19"/>
      <c r="Q19" s="4"/>
      <c r="R19" s="4"/>
    </row>
    <row r="20" spans="1:19" ht="13.5">
      <c r="A20" s="61">
        <v>8</v>
      </c>
      <c r="B20" s="99" t="s">
        <v>251</v>
      </c>
      <c r="C20" s="61" t="s">
        <v>144</v>
      </c>
      <c r="D20" s="13">
        <v>9</v>
      </c>
      <c r="E20" s="13"/>
      <c r="F20" s="13"/>
      <c r="G20" s="19">
        <f t="shared" si="2"/>
        <v>0</v>
      </c>
      <c r="H20" s="13"/>
      <c r="I20" s="13"/>
      <c r="J20" s="19">
        <f t="shared" si="3"/>
        <v>0</v>
      </c>
      <c r="K20" s="19">
        <f t="shared" si="4"/>
        <v>0</v>
      </c>
      <c r="L20" s="19">
        <f t="shared" si="5"/>
        <v>0</v>
      </c>
      <c r="M20" s="19">
        <f t="shared" si="0"/>
        <v>0</v>
      </c>
      <c r="N20" s="19">
        <f t="shared" si="0"/>
        <v>0</v>
      </c>
      <c r="O20" s="98">
        <f t="shared" si="1"/>
        <v>0</v>
      </c>
      <c r="P20"/>
      <c r="Q20" s="4"/>
      <c r="R20" s="4"/>
    </row>
    <row r="21" spans="1:19" ht="13.5">
      <c r="A21" s="61">
        <v>25</v>
      </c>
      <c r="B21" s="57" t="s">
        <v>229</v>
      </c>
      <c r="C21" s="61" t="s">
        <v>231</v>
      </c>
      <c r="D21" s="13">
        <v>1</v>
      </c>
      <c r="E21" s="13"/>
      <c r="F21" s="13"/>
      <c r="G21" s="19">
        <f t="shared" si="2"/>
        <v>0</v>
      </c>
      <c r="H21" s="13"/>
      <c r="I21" s="13"/>
      <c r="J21" s="19">
        <f t="shared" si="3"/>
        <v>0</v>
      </c>
      <c r="K21" s="19">
        <f t="shared" si="4"/>
        <v>0</v>
      </c>
      <c r="L21" s="19">
        <f t="shared" si="5"/>
        <v>0</v>
      </c>
      <c r="M21" s="19">
        <f t="shared" ref="M21:N21" si="6">ROUND($D21*H21,2)</f>
        <v>0</v>
      </c>
      <c r="N21" s="19">
        <f t="shared" si="6"/>
        <v>0</v>
      </c>
      <c r="O21" s="98">
        <f t="shared" si="1"/>
        <v>0</v>
      </c>
      <c r="P21"/>
      <c r="Q21" s="4"/>
      <c r="R21" s="4"/>
    </row>
    <row r="22" spans="1:19" ht="13.5">
      <c r="A22" s="75"/>
      <c r="B22" s="60" t="s">
        <v>348</v>
      </c>
      <c r="C22" s="75"/>
      <c r="D22" s="101"/>
      <c r="E22" s="101"/>
      <c r="F22" s="101"/>
      <c r="G22" s="121"/>
      <c r="H22" s="101"/>
      <c r="I22" s="101"/>
      <c r="J22" s="121"/>
      <c r="K22" s="121"/>
      <c r="L22" s="121"/>
      <c r="M22" s="121"/>
      <c r="N22" s="121"/>
      <c r="O22" s="122"/>
      <c r="P22"/>
      <c r="Q22" s="4"/>
      <c r="R22" s="4"/>
    </row>
    <row r="23" spans="1:19" ht="25.5">
      <c r="A23" s="61">
        <v>29</v>
      </c>
      <c r="B23" s="57" t="s">
        <v>355</v>
      </c>
      <c r="C23" s="61" t="s">
        <v>231</v>
      </c>
      <c r="D23" s="13">
        <v>1</v>
      </c>
      <c r="E23" s="102"/>
      <c r="F23" s="13"/>
      <c r="G23" s="19">
        <f t="shared" si="2"/>
        <v>0</v>
      </c>
      <c r="H23" s="102"/>
      <c r="I23" s="102"/>
      <c r="J23" s="19">
        <f t="shared" si="3"/>
        <v>0</v>
      </c>
      <c r="K23" s="19">
        <f t="shared" si="4"/>
        <v>0</v>
      </c>
      <c r="L23" s="19">
        <f t="shared" si="5"/>
        <v>0</v>
      </c>
      <c r="M23" s="19">
        <f t="shared" ref="M23:M30" si="7">ROUND($D23*H23,2)</f>
        <v>0</v>
      </c>
      <c r="N23" s="19">
        <f t="shared" ref="N23:N30" si="8">ROUND($D23*I23,2)</f>
        <v>0</v>
      </c>
      <c r="O23" s="98">
        <f t="shared" si="1"/>
        <v>0</v>
      </c>
      <c r="P23"/>
      <c r="Q23" s="4"/>
      <c r="R23" s="4"/>
    </row>
    <row r="24" spans="1:19" ht="25.5">
      <c r="A24" s="61">
        <v>30</v>
      </c>
      <c r="B24" s="109" t="s">
        <v>356</v>
      </c>
      <c r="C24" s="61" t="s">
        <v>231</v>
      </c>
      <c r="D24" s="13">
        <v>1</v>
      </c>
      <c r="E24" s="102"/>
      <c r="F24" s="13"/>
      <c r="G24" s="19">
        <f t="shared" si="2"/>
        <v>0</v>
      </c>
      <c r="H24" s="102"/>
      <c r="I24" s="102"/>
      <c r="J24" s="19">
        <f t="shared" si="3"/>
        <v>0</v>
      </c>
      <c r="K24" s="19">
        <f t="shared" si="4"/>
        <v>0</v>
      </c>
      <c r="L24" s="19">
        <f t="shared" si="5"/>
        <v>0</v>
      </c>
      <c r="M24" s="19">
        <f t="shared" si="7"/>
        <v>0</v>
      </c>
      <c r="N24" s="19">
        <f t="shared" si="8"/>
        <v>0</v>
      </c>
      <c r="O24" s="98">
        <f t="shared" si="1"/>
        <v>0</v>
      </c>
      <c r="P24"/>
      <c r="Q24" s="4"/>
      <c r="R24" s="4"/>
    </row>
    <row r="25" spans="1:19" ht="25.5">
      <c r="A25" s="61">
        <v>31</v>
      </c>
      <c r="B25" s="57" t="s">
        <v>357</v>
      </c>
      <c r="C25" s="61" t="s">
        <v>231</v>
      </c>
      <c r="D25" s="13">
        <v>1</v>
      </c>
      <c r="E25" s="13"/>
      <c r="F25" s="13"/>
      <c r="G25" s="19">
        <f t="shared" si="2"/>
        <v>0</v>
      </c>
      <c r="H25" s="13"/>
      <c r="I25" s="13"/>
      <c r="J25" s="19">
        <f t="shared" si="3"/>
        <v>0</v>
      </c>
      <c r="K25" s="19">
        <f t="shared" si="4"/>
        <v>0</v>
      </c>
      <c r="L25" s="19">
        <f t="shared" si="5"/>
        <v>0</v>
      </c>
      <c r="M25" s="19">
        <f t="shared" si="7"/>
        <v>0</v>
      </c>
      <c r="N25" s="19">
        <f t="shared" si="8"/>
        <v>0</v>
      </c>
      <c r="O25" s="98">
        <f t="shared" si="1"/>
        <v>0</v>
      </c>
      <c r="P25"/>
      <c r="Q25" s="4"/>
      <c r="R25" s="4"/>
    </row>
    <row r="26" spans="1:19" ht="25.5">
      <c r="A26" s="61">
        <v>32</v>
      </c>
      <c r="B26" s="57" t="s">
        <v>358</v>
      </c>
      <c r="C26" s="61" t="s">
        <v>231</v>
      </c>
      <c r="D26" s="13">
        <v>18</v>
      </c>
      <c r="E26" s="13"/>
      <c r="F26" s="13"/>
      <c r="G26" s="19">
        <f t="shared" si="2"/>
        <v>0</v>
      </c>
      <c r="H26" s="13"/>
      <c r="I26" s="13"/>
      <c r="J26" s="19">
        <f t="shared" si="3"/>
        <v>0</v>
      </c>
      <c r="K26" s="19">
        <f t="shared" si="4"/>
        <v>0</v>
      </c>
      <c r="L26" s="19">
        <f t="shared" si="5"/>
        <v>0</v>
      </c>
      <c r="M26" s="19">
        <f t="shared" si="7"/>
        <v>0</v>
      </c>
      <c r="N26" s="19">
        <f t="shared" si="8"/>
        <v>0</v>
      </c>
      <c r="O26" s="98">
        <f t="shared" si="1"/>
        <v>0</v>
      </c>
      <c r="P26"/>
      <c r="Q26" s="4"/>
      <c r="R26" s="4"/>
    </row>
    <row r="27" spans="1:19" ht="25.5">
      <c r="A27" s="61">
        <v>33</v>
      </c>
      <c r="B27" s="57" t="s">
        <v>359</v>
      </c>
      <c r="C27" s="16" t="s">
        <v>231</v>
      </c>
      <c r="D27" s="105">
        <v>1</v>
      </c>
      <c r="E27" s="13"/>
      <c r="F27" s="13"/>
      <c r="G27" s="19">
        <f>ROUND(E27*F27,2)</f>
        <v>0</v>
      </c>
      <c r="H27" s="13"/>
      <c r="I27" s="13"/>
      <c r="J27" s="19">
        <f t="shared" si="3"/>
        <v>0</v>
      </c>
      <c r="K27" s="19">
        <f t="shared" si="4"/>
        <v>0</v>
      </c>
      <c r="L27" s="19">
        <f t="shared" si="5"/>
        <v>0</v>
      </c>
      <c r="M27" s="19">
        <f t="shared" si="7"/>
        <v>0</v>
      </c>
      <c r="N27" s="19">
        <f t="shared" si="8"/>
        <v>0</v>
      </c>
      <c r="O27" s="98">
        <f t="shared" si="1"/>
        <v>0</v>
      </c>
      <c r="P27"/>
      <c r="Q27" s="4"/>
      <c r="R27" s="4"/>
    </row>
    <row r="28" spans="1:19" ht="13.5">
      <c r="A28" s="61">
        <v>34</v>
      </c>
      <c r="B28" s="57" t="s">
        <v>250</v>
      </c>
      <c r="C28" s="16" t="s">
        <v>144</v>
      </c>
      <c r="D28" s="105">
        <v>2</v>
      </c>
      <c r="E28" s="13"/>
      <c r="F28" s="13"/>
      <c r="G28" s="19">
        <f t="shared" ref="G28:G29" si="9">ROUND(E28*F28,2)</f>
        <v>0</v>
      </c>
      <c r="H28" s="13"/>
      <c r="I28" s="13"/>
      <c r="J28" s="19">
        <f t="shared" si="3"/>
        <v>0</v>
      </c>
      <c r="K28" s="19">
        <f t="shared" si="4"/>
        <v>0</v>
      </c>
      <c r="L28" s="19">
        <f t="shared" si="5"/>
        <v>0</v>
      </c>
      <c r="M28" s="19">
        <f t="shared" si="7"/>
        <v>0</v>
      </c>
      <c r="N28" s="19">
        <f t="shared" si="8"/>
        <v>0</v>
      </c>
      <c r="O28" s="98">
        <f t="shared" si="1"/>
        <v>0</v>
      </c>
      <c r="P28"/>
      <c r="Q28" s="4"/>
      <c r="R28" s="4"/>
    </row>
    <row r="29" spans="1:19" ht="13.5">
      <c r="A29" s="61">
        <v>35</v>
      </c>
      <c r="B29" s="57" t="s">
        <v>251</v>
      </c>
      <c r="C29" s="16" t="s">
        <v>144</v>
      </c>
      <c r="D29" s="105">
        <v>2</v>
      </c>
      <c r="E29" s="13"/>
      <c r="F29" s="13"/>
      <c r="G29" s="19">
        <f t="shared" si="9"/>
        <v>0</v>
      </c>
      <c r="H29" s="13"/>
      <c r="I29" s="13"/>
      <c r="J29" s="19">
        <f t="shared" si="3"/>
        <v>0</v>
      </c>
      <c r="K29" s="19">
        <f t="shared" si="4"/>
        <v>0</v>
      </c>
      <c r="L29" s="19">
        <f t="shared" si="5"/>
        <v>0</v>
      </c>
      <c r="M29" s="19">
        <f t="shared" si="7"/>
        <v>0</v>
      </c>
      <c r="N29" s="19">
        <f t="shared" si="8"/>
        <v>0</v>
      </c>
      <c r="O29" s="98">
        <f t="shared" si="1"/>
        <v>0</v>
      </c>
      <c r="P29"/>
      <c r="Q29" s="4"/>
      <c r="R29" s="4"/>
    </row>
    <row r="30" spans="1:19" s="4" customFormat="1" ht="13.5">
      <c r="A30" s="61">
        <v>57</v>
      </c>
      <c r="B30" s="63" t="s">
        <v>229</v>
      </c>
      <c r="C30" s="9" t="s">
        <v>231</v>
      </c>
      <c r="D30" s="62">
        <v>1</v>
      </c>
      <c r="E30" s="15"/>
      <c r="F30" s="13"/>
      <c r="G30" s="15">
        <f>ROUND(E30*F30,2)</f>
        <v>0</v>
      </c>
      <c r="H30" s="15"/>
      <c r="I30" s="15"/>
      <c r="J30" s="19">
        <f t="shared" si="3"/>
        <v>0</v>
      </c>
      <c r="K30" s="19">
        <f t="shared" si="4"/>
        <v>0</v>
      </c>
      <c r="L30" s="19">
        <f t="shared" si="5"/>
        <v>0</v>
      </c>
      <c r="M30" s="19">
        <f t="shared" si="7"/>
        <v>0</v>
      </c>
      <c r="N30" s="19">
        <f t="shared" si="8"/>
        <v>0</v>
      </c>
      <c r="O30" s="98">
        <f t="shared" si="1"/>
        <v>0</v>
      </c>
      <c r="P30"/>
      <c r="S30" s="1"/>
    </row>
    <row r="31" spans="1:19" ht="13.5">
      <c r="A31" s="75"/>
      <c r="B31" s="60" t="s">
        <v>349</v>
      </c>
      <c r="C31" s="146"/>
      <c r="D31" s="147"/>
      <c r="E31" s="67"/>
      <c r="F31" s="101"/>
      <c r="G31" s="148"/>
      <c r="H31" s="67"/>
      <c r="I31" s="67"/>
      <c r="J31" s="121"/>
      <c r="K31" s="121"/>
      <c r="L31" s="121"/>
      <c r="M31" s="121"/>
      <c r="N31" s="121"/>
      <c r="O31" s="122"/>
      <c r="P31"/>
      <c r="Q31" s="4"/>
      <c r="R31" s="4"/>
    </row>
    <row r="32" spans="1:19" ht="13.5">
      <c r="A32" s="61">
        <v>61</v>
      </c>
      <c r="B32" s="57" t="s">
        <v>263</v>
      </c>
      <c r="C32" s="58" t="s">
        <v>50</v>
      </c>
      <c r="D32" s="95">
        <v>18</v>
      </c>
      <c r="E32" s="12"/>
      <c r="F32" s="13"/>
      <c r="G32" s="15">
        <f t="shared" ref="G32:G63" si="10">ROUND(E32*F32,2)</f>
        <v>0</v>
      </c>
      <c r="H32" s="12"/>
      <c r="I32" s="12"/>
      <c r="J32" s="19">
        <f t="shared" si="3"/>
        <v>0</v>
      </c>
      <c r="K32" s="19">
        <f t="shared" si="4"/>
        <v>0</v>
      </c>
      <c r="L32" s="19">
        <f t="shared" si="5"/>
        <v>0</v>
      </c>
      <c r="M32" s="19">
        <f t="shared" ref="M32:M41" si="11">ROUND($D32*H32,2)</f>
        <v>0</v>
      </c>
      <c r="N32" s="19">
        <f t="shared" ref="N32:N41" si="12">ROUND($D32*I32,2)</f>
        <v>0</v>
      </c>
      <c r="O32" s="98">
        <f t="shared" si="1"/>
        <v>0</v>
      </c>
      <c r="P32"/>
      <c r="Q32" s="4"/>
      <c r="R32" s="4"/>
    </row>
    <row r="33" spans="1:18" ht="13.5">
      <c r="A33" s="61">
        <v>62</v>
      </c>
      <c r="B33" s="57" t="s">
        <v>264</v>
      </c>
      <c r="C33" s="58" t="s">
        <v>50</v>
      </c>
      <c r="D33" s="95">
        <v>8</v>
      </c>
      <c r="E33" s="12"/>
      <c r="F33" s="13"/>
      <c r="G33" s="15">
        <f t="shared" si="10"/>
        <v>0</v>
      </c>
      <c r="H33" s="12"/>
      <c r="I33" s="12"/>
      <c r="J33" s="19">
        <f t="shared" si="3"/>
        <v>0</v>
      </c>
      <c r="K33" s="19">
        <f t="shared" si="4"/>
        <v>0</v>
      </c>
      <c r="L33" s="19">
        <f t="shared" si="5"/>
        <v>0</v>
      </c>
      <c r="M33" s="19">
        <f t="shared" si="11"/>
        <v>0</v>
      </c>
      <c r="N33" s="19">
        <f t="shared" si="12"/>
        <v>0</v>
      </c>
      <c r="O33" s="98">
        <f t="shared" si="1"/>
        <v>0</v>
      </c>
      <c r="P33"/>
      <c r="Q33" s="4"/>
      <c r="R33" s="4"/>
    </row>
    <row r="34" spans="1:18" ht="13.5">
      <c r="A34" s="61">
        <v>63</v>
      </c>
      <c r="B34" s="57" t="s">
        <v>266</v>
      </c>
      <c r="C34" s="58" t="s">
        <v>232</v>
      </c>
      <c r="D34" s="95">
        <v>18</v>
      </c>
      <c r="E34" s="12"/>
      <c r="F34" s="13"/>
      <c r="G34" s="15">
        <f t="shared" si="10"/>
        <v>0</v>
      </c>
      <c r="H34" s="12"/>
      <c r="I34" s="12"/>
      <c r="J34" s="19">
        <f t="shared" si="3"/>
        <v>0</v>
      </c>
      <c r="K34" s="19">
        <f t="shared" si="4"/>
        <v>0</v>
      </c>
      <c r="L34" s="19">
        <f t="shared" si="5"/>
        <v>0</v>
      </c>
      <c r="M34" s="19">
        <f t="shared" si="11"/>
        <v>0</v>
      </c>
      <c r="N34" s="19">
        <f t="shared" si="12"/>
        <v>0</v>
      </c>
      <c r="O34" s="98">
        <f t="shared" si="1"/>
        <v>0</v>
      </c>
      <c r="P34"/>
      <c r="Q34" s="4"/>
      <c r="R34" s="4"/>
    </row>
    <row r="35" spans="1:18" ht="13.5">
      <c r="A35" s="61">
        <v>64</v>
      </c>
      <c r="B35" s="57" t="s">
        <v>267</v>
      </c>
      <c r="C35" s="58" t="s">
        <v>232</v>
      </c>
      <c r="D35" s="95">
        <v>8</v>
      </c>
      <c r="E35" s="12"/>
      <c r="F35" s="13"/>
      <c r="G35" s="15">
        <f t="shared" si="10"/>
        <v>0</v>
      </c>
      <c r="H35" s="12"/>
      <c r="I35" s="12"/>
      <c r="J35" s="19">
        <f t="shared" si="3"/>
        <v>0</v>
      </c>
      <c r="K35" s="19">
        <f t="shared" si="4"/>
        <v>0</v>
      </c>
      <c r="L35" s="19">
        <f t="shared" si="5"/>
        <v>0</v>
      </c>
      <c r="M35" s="19">
        <f t="shared" si="11"/>
        <v>0</v>
      </c>
      <c r="N35" s="19">
        <f t="shared" si="12"/>
        <v>0</v>
      </c>
      <c r="O35" s="98">
        <f t="shared" si="1"/>
        <v>0</v>
      </c>
      <c r="P35"/>
      <c r="Q35" s="4"/>
      <c r="R35" s="4"/>
    </row>
    <row r="36" spans="1:18" ht="13.5">
      <c r="A36" s="61">
        <v>65</v>
      </c>
      <c r="B36" s="57" t="s">
        <v>240</v>
      </c>
      <c r="C36" s="58" t="s">
        <v>231</v>
      </c>
      <c r="D36" s="76">
        <v>1</v>
      </c>
      <c r="E36" s="12"/>
      <c r="F36" s="13"/>
      <c r="G36" s="15">
        <f t="shared" si="10"/>
        <v>0</v>
      </c>
      <c r="H36" s="12"/>
      <c r="I36" s="12"/>
      <c r="J36" s="19">
        <f t="shared" si="3"/>
        <v>0</v>
      </c>
      <c r="K36" s="19">
        <f t="shared" si="4"/>
        <v>0</v>
      </c>
      <c r="L36" s="19">
        <f t="shared" si="5"/>
        <v>0</v>
      </c>
      <c r="M36" s="19">
        <f t="shared" si="11"/>
        <v>0</v>
      </c>
      <c r="N36" s="19">
        <f t="shared" si="12"/>
        <v>0</v>
      </c>
      <c r="O36" s="98">
        <f t="shared" ref="O36:O72" si="13">ROUND(L36+M36+N36,2)</f>
        <v>0</v>
      </c>
      <c r="P36"/>
      <c r="Q36" s="4"/>
      <c r="R36" s="4"/>
    </row>
    <row r="37" spans="1:18" ht="13.5">
      <c r="A37" s="61">
        <v>67</v>
      </c>
      <c r="B37" s="57" t="s">
        <v>253</v>
      </c>
      <c r="C37" s="9" t="s">
        <v>144</v>
      </c>
      <c r="D37" s="62">
        <v>2</v>
      </c>
      <c r="E37" s="12"/>
      <c r="F37" s="13"/>
      <c r="G37" s="15">
        <f t="shared" si="10"/>
        <v>0</v>
      </c>
      <c r="H37" s="12"/>
      <c r="I37" s="12"/>
      <c r="J37" s="19">
        <f t="shared" ref="J37:J71" si="14">ROUND(G37+H37+I37,2)</f>
        <v>0</v>
      </c>
      <c r="K37" s="19">
        <f t="shared" ref="K37:K72" si="15">ROUND(D37*E37,2)</f>
        <v>0</v>
      </c>
      <c r="L37" s="19">
        <f t="shared" ref="L37:L72" si="16">ROUND(D37*G37,2)</f>
        <v>0</v>
      </c>
      <c r="M37" s="19">
        <f t="shared" si="11"/>
        <v>0</v>
      </c>
      <c r="N37" s="19">
        <f t="shared" si="12"/>
        <v>0</v>
      </c>
      <c r="O37" s="98">
        <f t="shared" si="13"/>
        <v>0</v>
      </c>
      <c r="P37"/>
      <c r="Q37" s="4"/>
      <c r="R37" s="4"/>
    </row>
    <row r="38" spans="1:18" ht="13.5">
      <c r="A38" s="61">
        <v>68</v>
      </c>
      <c r="B38" s="57" t="s">
        <v>233</v>
      </c>
      <c r="C38" s="9" t="s">
        <v>231</v>
      </c>
      <c r="D38" s="62">
        <v>1</v>
      </c>
      <c r="E38" s="12"/>
      <c r="F38" s="13"/>
      <c r="G38" s="15">
        <f t="shared" si="10"/>
        <v>0</v>
      </c>
      <c r="H38" s="12"/>
      <c r="I38" s="12"/>
      <c r="J38" s="19">
        <f t="shared" si="14"/>
        <v>0</v>
      </c>
      <c r="K38" s="19">
        <f t="shared" si="15"/>
        <v>0</v>
      </c>
      <c r="L38" s="19">
        <f t="shared" si="16"/>
        <v>0</v>
      </c>
      <c r="M38" s="19">
        <f t="shared" si="11"/>
        <v>0</v>
      </c>
      <c r="N38" s="19">
        <f t="shared" si="12"/>
        <v>0</v>
      </c>
      <c r="O38" s="98">
        <f t="shared" si="13"/>
        <v>0</v>
      </c>
      <c r="P38"/>
      <c r="Q38" s="4"/>
      <c r="R38" s="4"/>
    </row>
    <row r="39" spans="1:18" ht="13.5">
      <c r="A39" s="61">
        <v>69</v>
      </c>
      <c r="B39" s="57" t="s">
        <v>230</v>
      </c>
      <c r="C39" s="9" t="s">
        <v>231</v>
      </c>
      <c r="D39" s="62">
        <v>1</v>
      </c>
      <c r="E39" s="12"/>
      <c r="F39" s="13"/>
      <c r="G39" s="15">
        <f t="shared" si="10"/>
        <v>0</v>
      </c>
      <c r="H39" s="12"/>
      <c r="I39" s="12"/>
      <c r="J39" s="19">
        <f t="shared" si="14"/>
        <v>0</v>
      </c>
      <c r="K39" s="19">
        <f t="shared" si="15"/>
        <v>0</v>
      </c>
      <c r="L39" s="19">
        <f t="shared" si="16"/>
        <v>0</v>
      </c>
      <c r="M39" s="19">
        <f t="shared" si="11"/>
        <v>0</v>
      </c>
      <c r="N39" s="19">
        <f t="shared" si="12"/>
        <v>0</v>
      </c>
      <c r="O39" s="98">
        <f t="shared" si="13"/>
        <v>0</v>
      </c>
      <c r="P39"/>
      <c r="Q39" s="4"/>
      <c r="R39" s="4"/>
    </row>
    <row r="40" spans="1:18" ht="13.5">
      <c r="A40" s="61">
        <v>71</v>
      </c>
      <c r="B40" s="57" t="s">
        <v>241</v>
      </c>
      <c r="C40" s="61" t="s">
        <v>231</v>
      </c>
      <c r="D40" s="13">
        <v>1</v>
      </c>
      <c r="E40" s="13"/>
      <c r="F40" s="13"/>
      <c r="G40" s="19">
        <f t="shared" si="10"/>
        <v>0</v>
      </c>
      <c r="H40" s="13"/>
      <c r="I40" s="13"/>
      <c r="J40" s="19">
        <f t="shared" si="14"/>
        <v>0</v>
      </c>
      <c r="K40" s="19">
        <f t="shared" si="15"/>
        <v>0</v>
      </c>
      <c r="L40" s="19">
        <f t="shared" si="16"/>
        <v>0</v>
      </c>
      <c r="M40" s="19">
        <f t="shared" si="11"/>
        <v>0</v>
      </c>
      <c r="N40" s="19">
        <f t="shared" si="12"/>
        <v>0</v>
      </c>
      <c r="O40" s="98">
        <f t="shared" si="13"/>
        <v>0</v>
      </c>
      <c r="P40"/>
      <c r="Q40" s="4"/>
      <c r="R40" s="4"/>
    </row>
    <row r="41" spans="1:18" ht="13.5">
      <c r="A41" s="61">
        <v>72</v>
      </c>
      <c r="B41" s="10" t="s">
        <v>238</v>
      </c>
      <c r="C41" s="61" t="s">
        <v>231</v>
      </c>
      <c r="D41" s="61">
        <v>1</v>
      </c>
      <c r="E41" s="13"/>
      <c r="F41" s="13"/>
      <c r="G41" s="19">
        <f t="shared" si="10"/>
        <v>0</v>
      </c>
      <c r="H41" s="13"/>
      <c r="I41" s="13"/>
      <c r="J41" s="19">
        <f t="shared" si="14"/>
        <v>0</v>
      </c>
      <c r="K41" s="19">
        <f t="shared" si="15"/>
        <v>0</v>
      </c>
      <c r="L41" s="19">
        <f t="shared" si="16"/>
        <v>0</v>
      </c>
      <c r="M41" s="19">
        <f t="shared" si="11"/>
        <v>0</v>
      </c>
      <c r="N41" s="19">
        <f t="shared" si="12"/>
        <v>0</v>
      </c>
      <c r="O41" s="98">
        <f t="shared" si="13"/>
        <v>0</v>
      </c>
      <c r="P41"/>
      <c r="Q41" s="4"/>
      <c r="R41" s="4"/>
    </row>
    <row r="42" spans="1:18" ht="13.5">
      <c r="A42" s="75"/>
      <c r="B42" s="60" t="s">
        <v>350</v>
      </c>
      <c r="C42" s="75"/>
      <c r="D42" s="101"/>
      <c r="E42" s="101"/>
      <c r="F42" s="101"/>
      <c r="G42" s="121"/>
      <c r="H42" s="101"/>
      <c r="I42" s="101"/>
      <c r="J42" s="121"/>
      <c r="K42" s="121"/>
      <c r="L42" s="121"/>
      <c r="M42" s="121"/>
      <c r="N42" s="121"/>
      <c r="O42" s="122"/>
      <c r="P42"/>
      <c r="Q42" s="4"/>
      <c r="R42" s="4"/>
    </row>
    <row r="43" spans="1:18" ht="13.5">
      <c r="A43" s="61">
        <v>74</v>
      </c>
      <c r="B43" s="10" t="s">
        <v>351</v>
      </c>
      <c r="C43" s="61" t="s">
        <v>231</v>
      </c>
      <c r="D43" s="13">
        <v>2</v>
      </c>
      <c r="E43" s="13"/>
      <c r="F43" s="13"/>
      <c r="G43" s="19">
        <f t="shared" si="10"/>
        <v>0</v>
      </c>
      <c r="H43" s="13"/>
      <c r="I43" s="13"/>
      <c r="J43" s="19">
        <f t="shared" si="14"/>
        <v>0</v>
      </c>
      <c r="K43" s="19">
        <f t="shared" si="15"/>
        <v>0</v>
      </c>
      <c r="L43" s="19">
        <f t="shared" si="16"/>
        <v>0</v>
      </c>
      <c r="M43" s="19">
        <f t="shared" ref="M43:M53" si="17">ROUND($D43*H43,2)</f>
        <v>0</v>
      </c>
      <c r="N43" s="19">
        <f t="shared" ref="N43:N53" si="18">ROUND($D43*I43,2)</f>
        <v>0</v>
      </c>
      <c r="O43" s="98">
        <f t="shared" si="13"/>
        <v>0</v>
      </c>
      <c r="P43"/>
      <c r="Q43" s="4"/>
      <c r="R43" s="4"/>
    </row>
    <row r="44" spans="1:18" ht="13.5">
      <c r="A44" s="61">
        <v>75</v>
      </c>
      <c r="B44" s="10" t="s">
        <v>360</v>
      </c>
      <c r="C44" s="80" t="s">
        <v>50</v>
      </c>
      <c r="D44" s="69">
        <v>90</v>
      </c>
      <c r="E44" s="13"/>
      <c r="F44" s="13"/>
      <c r="G44" s="19">
        <f t="shared" si="10"/>
        <v>0</v>
      </c>
      <c r="H44" s="13"/>
      <c r="I44" s="13"/>
      <c r="J44" s="19">
        <f t="shared" si="14"/>
        <v>0</v>
      </c>
      <c r="K44" s="19">
        <f t="shared" si="15"/>
        <v>0</v>
      </c>
      <c r="L44" s="19">
        <f t="shared" si="16"/>
        <v>0</v>
      </c>
      <c r="M44" s="19">
        <f t="shared" si="17"/>
        <v>0</v>
      </c>
      <c r="N44" s="19">
        <f t="shared" si="18"/>
        <v>0</v>
      </c>
      <c r="O44" s="98">
        <f t="shared" si="13"/>
        <v>0</v>
      </c>
      <c r="P44"/>
      <c r="Q44" s="4"/>
      <c r="R44" s="4"/>
    </row>
    <row r="45" spans="1:18" ht="13.5">
      <c r="A45" s="61">
        <v>76</v>
      </c>
      <c r="B45" s="110" t="s">
        <v>361</v>
      </c>
      <c r="C45" s="9" t="s">
        <v>50</v>
      </c>
      <c r="D45" s="62">
        <v>20</v>
      </c>
      <c r="E45" s="78"/>
      <c r="F45" s="13"/>
      <c r="G45" s="15">
        <f t="shared" si="10"/>
        <v>0</v>
      </c>
      <c r="H45" s="151"/>
      <c r="I45" s="151"/>
      <c r="J45" s="19">
        <f t="shared" si="14"/>
        <v>0</v>
      </c>
      <c r="K45" s="19">
        <f t="shared" si="15"/>
        <v>0</v>
      </c>
      <c r="L45" s="19">
        <f t="shared" si="16"/>
        <v>0</v>
      </c>
      <c r="M45" s="19">
        <f t="shared" si="17"/>
        <v>0</v>
      </c>
      <c r="N45" s="19">
        <f t="shared" si="18"/>
        <v>0</v>
      </c>
      <c r="O45" s="98">
        <f t="shared" si="13"/>
        <v>0</v>
      </c>
      <c r="P45"/>
      <c r="Q45" s="4"/>
      <c r="R45" s="4"/>
    </row>
    <row r="46" spans="1:18" ht="13.5">
      <c r="A46" s="61">
        <v>79</v>
      </c>
      <c r="B46" s="88" t="s">
        <v>362</v>
      </c>
      <c r="C46" s="61" t="s">
        <v>144</v>
      </c>
      <c r="D46" s="104">
        <v>1</v>
      </c>
      <c r="E46" s="13"/>
      <c r="F46" s="13"/>
      <c r="G46" s="19">
        <f t="shared" si="10"/>
        <v>0</v>
      </c>
      <c r="H46" s="13"/>
      <c r="I46" s="13"/>
      <c r="J46" s="19">
        <f t="shared" si="14"/>
        <v>0</v>
      </c>
      <c r="K46" s="19">
        <f t="shared" si="15"/>
        <v>0</v>
      </c>
      <c r="L46" s="19">
        <f t="shared" si="16"/>
        <v>0</v>
      </c>
      <c r="M46" s="19">
        <f t="shared" si="17"/>
        <v>0</v>
      </c>
      <c r="N46" s="19">
        <f t="shared" si="18"/>
        <v>0</v>
      </c>
      <c r="O46" s="98">
        <f t="shared" si="13"/>
        <v>0</v>
      </c>
      <c r="P46"/>
      <c r="Q46" s="4"/>
      <c r="R46" s="4"/>
    </row>
    <row r="47" spans="1:18" ht="13.5">
      <c r="A47" s="61">
        <v>80</v>
      </c>
      <c r="B47" s="74" t="s">
        <v>252</v>
      </c>
      <c r="C47" s="9" t="s">
        <v>144</v>
      </c>
      <c r="D47" s="62">
        <v>2</v>
      </c>
      <c r="E47" s="12"/>
      <c r="F47" s="13"/>
      <c r="G47" s="15">
        <f t="shared" si="10"/>
        <v>0</v>
      </c>
      <c r="H47" s="12"/>
      <c r="I47" s="12"/>
      <c r="J47" s="19">
        <f t="shared" si="14"/>
        <v>0</v>
      </c>
      <c r="K47" s="19">
        <f t="shared" si="15"/>
        <v>0</v>
      </c>
      <c r="L47" s="19">
        <f t="shared" si="16"/>
        <v>0</v>
      </c>
      <c r="M47" s="19">
        <f t="shared" si="17"/>
        <v>0</v>
      </c>
      <c r="N47" s="19">
        <f t="shared" si="18"/>
        <v>0</v>
      </c>
      <c r="O47" s="98">
        <f t="shared" si="13"/>
        <v>0</v>
      </c>
      <c r="P47"/>
      <c r="Q47" s="4"/>
      <c r="R47" s="4"/>
    </row>
    <row r="48" spans="1:18" ht="13.5">
      <c r="A48" s="61">
        <v>82</v>
      </c>
      <c r="B48" s="73" t="s">
        <v>253</v>
      </c>
      <c r="C48" s="9" t="s">
        <v>144</v>
      </c>
      <c r="D48" s="62">
        <v>2</v>
      </c>
      <c r="E48" s="12"/>
      <c r="F48" s="13"/>
      <c r="G48" s="15">
        <f t="shared" si="10"/>
        <v>0</v>
      </c>
      <c r="H48" s="12"/>
      <c r="I48" s="12"/>
      <c r="J48" s="19">
        <f t="shared" si="14"/>
        <v>0</v>
      </c>
      <c r="K48" s="19">
        <f t="shared" si="15"/>
        <v>0</v>
      </c>
      <c r="L48" s="19">
        <f t="shared" si="16"/>
        <v>0</v>
      </c>
      <c r="M48" s="19">
        <f t="shared" si="17"/>
        <v>0</v>
      </c>
      <c r="N48" s="19">
        <f t="shared" si="18"/>
        <v>0</v>
      </c>
      <c r="O48" s="98">
        <f t="shared" si="13"/>
        <v>0</v>
      </c>
      <c r="P48"/>
      <c r="Q48" s="4"/>
      <c r="R48" s="4"/>
    </row>
    <row r="49" spans="1:19" ht="13.5">
      <c r="A49" s="61">
        <v>84</v>
      </c>
      <c r="B49" s="10" t="s">
        <v>254</v>
      </c>
      <c r="C49" s="9" t="s">
        <v>231</v>
      </c>
      <c r="D49" s="62">
        <v>1</v>
      </c>
      <c r="E49" s="12"/>
      <c r="F49" s="13"/>
      <c r="G49" s="15">
        <f t="shared" si="10"/>
        <v>0</v>
      </c>
      <c r="H49" s="12"/>
      <c r="I49" s="12"/>
      <c r="J49" s="19">
        <f t="shared" si="14"/>
        <v>0</v>
      </c>
      <c r="K49" s="19">
        <f t="shared" si="15"/>
        <v>0</v>
      </c>
      <c r="L49" s="19">
        <f t="shared" si="16"/>
        <v>0</v>
      </c>
      <c r="M49" s="19">
        <f t="shared" si="17"/>
        <v>0</v>
      </c>
      <c r="N49" s="19">
        <f t="shared" si="18"/>
        <v>0</v>
      </c>
      <c r="O49" s="98">
        <f t="shared" si="13"/>
        <v>0</v>
      </c>
      <c r="P49"/>
      <c r="Q49" s="4"/>
      <c r="R49" s="4"/>
    </row>
    <row r="50" spans="1:19" ht="13.5">
      <c r="A50" s="61">
        <v>85</v>
      </c>
      <c r="B50" s="10" t="s">
        <v>233</v>
      </c>
      <c r="C50" s="9" t="s">
        <v>231</v>
      </c>
      <c r="D50" s="62">
        <v>1</v>
      </c>
      <c r="E50" s="12"/>
      <c r="F50" s="13"/>
      <c r="G50" s="15">
        <f t="shared" si="10"/>
        <v>0</v>
      </c>
      <c r="H50" s="12"/>
      <c r="I50" s="12"/>
      <c r="J50" s="19">
        <f t="shared" si="14"/>
        <v>0</v>
      </c>
      <c r="K50" s="19">
        <f t="shared" si="15"/>
        <v>0</v>
      </c>
      <c r="L50" s="19">
        <f t="shared" si="16"/>
        <v>0</v>
      </c>
      <c r="M50" s="19">
        <f t="shared" si="17"/>
        <v>0</v>
      </c>
      <c r="N50" s="19">
        <f t="shared" si="18"/>
        <v>0</v>
      </c>
      <c r="O50" s="98">
        <f t="shared" si="13"/>
        <v>0</v>
      </c>
      <c r="P50"/>
      <c r="Q50" s="4"/>
      <c r="R50" s="4"/>
    </row>
    <row r="51" spans="1:19" ht="13.5">
      <c r="A51" s="61">
        <v>86</v>
      </c>
      <c r="B51" s="10" t="s">
        <v>229</v>
      </c>
      <c r="C51" s="9" t="s">
        <v>231</v>
      </c>
      <c r="D51" s="62">
        <v>1</v>
      </c>
      <c r="E51" s="12"/>
      <c r="F51" s="13"/>
      <c r="G51" s="15">
        <f t="shared" si="10"/>
        <v>0</v>
      </c>
      <c r="H51" s="12"/>
      <c r="I51" s="12"/>
      <c r="J51" s="19">
        <f t="shared" si="14"/>
        <v>0</v>
      </c>
      <c r="K51" s="19">
        <f t="shared" si="15"/>
        <v>0</v>
      </c>
      <c r="L51" s="19">
        <f t="shared" si="16"/>
        <v>0</v>
      </c>
      <c r="M51" s="19">
        <f t="shared" si="17"/>
        <v>0</v>
      </c>
      <c r="N51" s="19">
        <f t="shared" si="18"/>
        <v>0</v>
      </c>
      <c r="O51" s="98">
        <f t="shared" si="13"/>
        <v>0</v>
      </c>
      <c r="P51"/>
      <c r="Q51" s="4"/>
      <c r="R51" s="4"/>
    </row>
    <row r="52" spans="1:19" ht="13.5">
      <c r="A52" s="61">
        <v>87</v>
      </c>
      <c r="B52" s="10" t="s">
        <v>230</v>
      </c>
      <c r="C52" s="9" t="s">
        <v>231</v>
      </c>
      <c r="D52" s="62">
        <v>1</v>
      </c>
      <c r="E52" s="12"/>
      <c r="F52" s="13"/>
      <c r="G52" s="15">
        <f t="shared" si="10"/>
        <v>0</v>
      </c>
      <c r="H52" s="12"/>
      <c r="I52" s="12"/>
      <c r="J52" s="19">
        <f t="shared" si="14"/>
        <v>0</v>
      </c>
      <c r="K52" s="19">
        <f t="shared" si="15"/>
        <v>0</v>
      </c>
      <c r="L52" s="19">
        <f t="shared" si="16"/>
        <v>0</v>
      </c>
      <c r="M52" s="19">
        <f t="shared" si="17"/>
        <v>0</v>
      </c>
      <c r="N52" s="19">
        <f t="shared" si="18"/>
        <v>0</v>
      </c>
      <c r="O52" s="98">
        <f t="shared" si="13"/>
        <v>0</v>
      </c>
      <c r="P52"/>
      <c r="Q52" s="4"/>
      <c r="R52" s="4"/>
    </row>
    <row r="53" spans="1:19" ht="13.5">
      <c r="A53" s="61">
        <v>89</v>
      </c>
      <c r="B53" s="57" t="s">
        <v>238</v>
      </c>
      <c r="C53" s="9" t="s">
        <v>231</v>
      </c>
      <c r="D53" s="62">
        <v>1</v>
      </c>
      <c r="E53" s="12"/>
      <c r="F53" s="13"/>
      <c r="G53" s="15">
        <f t="shared" si="10"/>
        <v>0</v>
      </c>
      <c r="H53" s="12"/>
      <c r="I53" s="12"/>
      <c r="J53" s="19">
        <f t="shared" si="14"/>
        <v>0</v>
      </c>
      <c r="K53" s="19">
        <f t="shared" si="15"/>
        <v>0</v>
      </c>
      <c r="L53" s="19">
        <f t="shared" si="16"/>
        <v>0</v>
      </c>
      <c r="M53" s="19">
        <f t="shared" si="17"/>
        <v>0</v>
      </c>
      <c r="N53" s="19">
        <f t="shared" si="18"/>
        <v>0</v>
      </c>
      <c r="O53" s="98">
        <f t="shared" si="13"/>
        <v>0</v>
      </c>
      <c r="P53"/>
      <c r="Q53" s="4"/>
      <c r="R53" s="4"/>
    </row>
    <row r="54" spans="1:19" ht="13.5">
      <c r="A54" s="302" t="s">
        <v>287</v>
      </c>
      <c r="B54" s="303"/>
      <c r="C54" s="9"/>
      <c r="D54" s="62"/>
      <c r="E54" s="12"/>
      <c r="F54" s="13"/>
      <c r="G54" s="15"/>
      <c r="H54" s="12"/>
      <c r="I54" s="12"/>
      <c r="J54" s="19"/>
      <c r="K54" s="19"/>
      <c r="L54" s="19"/>
      <c r="M54" s="19"/>
      <c r="N54" s="19"/>
      <c r="O54" s="98"/>
      <c r="P54"/>
      <c r="Q54" s="4"/>
      <c r="R54" s="4"/>
    </row>
    <row r="55" spans="1:19" ht="13.5">
      <c r="A55" s="75"/>
      <c r="B55" s="60" t="s">
        <v>347</v>
      </c>
      <c r="C55" s="65"/>
      <c r="D55" s="124"/>
      <c r="E55" s="67"/>
      <c r="F55" s="101"/>
      <c r="G55" s="148"/>
      <c r="H55" s="67"/>
      <c r="I55" s="67"/>
      <c r="J55" s="121"/>
      <c r="K55" s="121"/>
      <c r="L55" s="121"/>
      <c r="M55" s="121"/>
      <c r="N55" s="121"/>
      <c r="O55" s="122"/>
      <c r="P55"/>
      <c r="Q55" s="4"/>
      <c r="R55" s="4"/>
    </row>
    <row r="56" spans="1:19" ht="25.5">
      <c r="A56" s="61">
        <v>92</v>
      </c>
      <c r="B56" s="57" t="s">
        <v>363</v>
      </c>
      <c r="C56" s="61" t="s">
        <v>231</v>
      </c>
      <c r="D56" s="104">
        <v>1</v>
      </c>
      <c r="E56" s="13"/>
      <c r="F56" s="13"/>
      <c r="G56" s="19">
        <f t="shared" si="10"/>
        <v>0</v>
      </c>
      <c r="H56" s="13"/>
      <c r="I56" s="13"/>
      <c r="J56" s="19">
        <f t="shared" si="14"/>
        <v>0</v>
      </c>
      <c r="K56" s="19">
        <f t="shared" si="15"/>
        <v>0</v>
      </c>
      <c r="L56" s="19">
        <f t="shared" si="16"/>
        <v>0</v>
      </c>
      <c r="M56" s="19">
        <f t="shared" ref="M56:M63" si="19">ROUND($D56*H56,2)</f>
        <v>0</v>
      </c>
      <c r="N56" s="19">
        <f t="shared" ref="N56:N63" si="20">ROUND($D56*I56,2)</f>
        <v>0</v>
      </c>
      <c r="O56" s="98">
        <f t="shared" si="13"/>
        <v>0</v>
      </c>
      <c r="P56"/>
      <c r="Q56" s="4"/>
      <c r="R56" s="4"/>
    </row>
    <row r="57" spans="1:19" ht="25.5">
      <c r="A57" s="61">
        <v>93</v>
      </c>
      <c r="B57" s="57" t="s">
        <v>364</v>
      </c>
      <c r="C57" s="61" t="s">
        <v>231</v>
      </c>
      <c r="D57" s="104">
        <v>1</v>
      </c>
      <c r="E57" s="13"/>
      <c r="F57" s="13"/>
      <c r="G57" s="19">
        <f t="shared" si="10"/>
        <v>0</v>
      </c>
      <c r="H57" s="13"/>
      <c r="I57" s="13"/>
      <c r="J57" s="19">
        <f t="shared" si="14"/>
        <v>0</v>
      </c>
      <c r="K57" s="19">
        <f t="shared" si="15"/>
        <v>0</v>
      </c>
      <c r="L57" s="19">
        <f t="shared" si="16"/>
        <v>0</v>
      </c>
      <c r="M57" s="19">
        <f t="shared" si="19"/>
        <v>0</v>
      </c>
      <c r="N57" s="19">
        <f t="shared" si="20"/>
        <v>0</v>
      </c>
      <c r="O57" s="98">
        <f t="shared" si="13"/>
        <v>0</v>
      </c>
      <c r="P57"/>
      <c r="Q57" s="4"/>
      <c r="R57" s="4"/>
    </row>
    <row r="58" spans="1:19" s="4" customFormat="1" ht="25.5" customHeight="1">
      <c r="A58" s="61">
        <v>94</v>
      </c>
      <c r="B58" s="111" t="s">
        <v>365</v>
      </c>
      <c r="C58" s="114" t="s">
        <v>231</v>
      </c>
      <c r="D58" s="115">
        <v>3</v>
      </c>
      <c r="E58" s="19"/>
      <c r="F58" s="13"/>
      <c r="G58" s="19">
        <f t="shared" si="10"/>
        <v>0</v>
      </c>
      <c r="H58" s="19"/>
      <c r="I58" s="19"/>
      <c r="J58" s="19">
        <f t="shared" si="14"/>
        <v>0</v>
      </c>
      <c r="K58" s="19">
        <f t="shared" si="15"/>
        <v>0</v>
      </c>
      <c r="L58" s="19">
        <f t="shared" si="16"/>
        <v>0</v>
      </c>
      <c r="M58" s="19">
        <f t="shared" si="19"/>
        <v>0</v>
      </c>
      <c r="N58" s="19">
        <f t="shared" si="20"/>
        <v>0</v>
      </c>
      <c r="O58" s="98">
        <f t="shared" si="13"/>
        <v>0</v>
      </c>
      <c r="P58"/>
      <c r="S58" s="1"/>
    </row>
    <row r="59" spans="1:19" s="4" customFormat="1" ht="25.5" customHeight="1">
      <c r="A59" s="61">
        <v>95</v>
      </c>
      <c r="B59" s="144" t="s">
        <v>366</v>
      </c>
      <c r="C59" s="116" t="s">
        <v>231</v>
      </c>
      <c r="D59" s="107">
        <v>2</v>
      </c>
      <c r="E59" s="19"/>
      <c r="F59" s="13"/>
      <c r="G59" s="19">
        <f t="shared" si="10"/>
        <v>0</v>
      </c>
      <c r="H59" s="19"/>
      <c r="I59" s="19"/>
      <c r="J59" s="19">
        <f t="shared" si="14"/>
        <v>0</v>
      </c>
      <c r="K59" s="19">
        <f t="shared" si="15"/>
        <v>0</v>
      </c>
      <c r="L59" s="19">
        <f t="shared" si="16"/>
        <v>0</v>
      </c>
      <c r="M59" s="19">
        <f t="shared" si="19"/>
        <v>0</v>
      </c>
      <c r="N59" s="19">
        <f t="shared" si="20"/>
        <v>0</v>
      </c>
      <c r="O59" s="98">
        <f t="shared" si="13"/>
        <v>0</v>
      </c>
      <c r="P59"/>
      <c r="S59" s="1"/>
    </row>
    <row r="60" spans="1:19" s="4" customFormat="1" ht="25.5" customHeight="1">
      <c r="A60" s="61">
        <v>96</v>
      </c>
      <c r="B60" s="109" t="s">
        <v>367</v>
      </c>
      <c r="C60" s="61" t="s">
        <v>231</v>
      </c>
      <c r="D60" s="13">
        <v>3</v>
      </c>
      <c r="E60" s="19"/>
      <c r="F60" s="13"/>
      <c r="G60" s="19">
        <f t="shared" si="10"/>
        <v>0</v>
      </c>
      <c r="H60" s="19"/>
      <c r="I60" s="19"/>
      <c r="J60" s="19">
        <f t="shared" si="14"/>
        <v>0</v>
      </c>
      <c r="K60" s="19">
        <f t="shared" si="15"/>
        <v>0</v>
      </c>
      <c r="L60" s="19">
        <f t="shared" si="16"/>
        <v>0</v>
      </c>
      <c r="M60" s="19">
        <f t="shared" si="19"/>
        <v>0</v>
      </c>
      <c r="N60" s="19">
        <f t="shared" si="20"/>
        <v>0</v>
      </c>
      <c r="O60" s="98">
        <f t="shared" si="13"/>
        <v>0</v>
      </c>
      <c r="P60"/>
      <c r="S60" s="1"/>
    </row>
    <row r="61" spans="1:19" s="4" customFormat="1" ht="25.5" customHeight="1">
      <c r="A61" s="61">
        <v>97</v>
      </c>
      <c r="B61" s="109" t="s">
        <v>368</v>
      </c>
      <c r="C61" s="61" t="s">
        <v>231</v>
      </c>
      <c r="D61" s="13">
        <v>2</v>
      </c>
      <c r="E61" s="19"/>
      <c r="F61" s="13"/>
      <c r="G61" s="19">
        <f t="shared" si="10"/>
        <v>0</v>
      </c>
      <c r="H61" s="19"/>
      <c r="I61" s="19"/>
      <c r="J61" s="19">
        <f t="shared" si="14"/>
        <v>0</v>
      </c>
      <c r="K61" s="19">
        <f t="shared" si="15"/>
        <v>0</v>
      </c>
      <c r="L61" s="19">
        <f t="shared" si="16"/>
        <v>0</v>
      </c>
      <c r="M61" s="19">
        <f t="shared" si="19"/>
        <v>0</v>
      </c>
      <c r="N61" s="19">
        <f t="shared" si="20"/>
        <v>0</v>
      </c>
      <c r="O61" s="98">
        <f t="shared" si="13"/>
        <v>0</v>
      </c>
      <c r="P61"/>
      <c r="S61" s="1"/>
    </row>
    <row r="62" spans="1:19" s="4" customFormat="1" ht="13.5">
      <c r="A62" s="61">
        <v>98</v>
      </c>
      <c r="B62" s="112" t="s">
        <v>250</v>
      </c>
      <c r="C62" s="117" t="s">
        <v>144</v>
      </c>
      <c r="D62" s="118">
        <v>2</v>
      </c>
      <c r="E62" s="19"/>
      <c r="F62" s="13"/>
      <c r="G62" s="19">
        <f t="shared" si="10"/>
        <v>0</v>
      </c>
      <c r="H62" s="19"/>
      <c r="I62" s="19"/>
      <c r="J62" s="19">
        <f t="shared" si="14"/>
        <v>0</v>
      </c>
      <c r="K62" s="19">
        <f t="shared" si="15"/>
        <v>0</v>
      </c>
      <c r="L62" s="19">
        <f t="shared" si="16"/>
        <v>0</v>
      </c>
      <c r="M62" s="19">
        <f t="shared" si="19"/>
        <v>0</v>
      </c>
      <c r="N62" s="19">
        <f t="shared" si="20"/>
        <v>0</v>
      </c>
      <c r="O62" s="98">
        <f t="shared" si="13"/>
        <v>0</v>
      </c>
      <c r="P62"/>
      <c r="S62" s="1"/>
    </row>
    <row r="63" spans="1:19" s="4" customFormat="1" ht="13.5">
      <c r="A63" s="61">
        <v>99</v>
      </c>
      <c r="B63" s="99" t="s">
        <v>251</v>
      </c>
      <c r="C63" s="61" t="s">
        <v>144</v>
      </c>
      <c r="D63" s="104">
        <v>2</v>
      </c>
      <c r="E63" s="19"/>
      <c r="F63" s="13"/>
      <c r="G63" s="19">
        <f t="shared" si="10"/>
        <v>0</v>
      </c>
      <c r="H63" s="19"/>
      <c r="I63" s="19"/>
      <c r="J63" s="19">
        <f t="shared" si="14"/>
        <v>0</v>
      </c>
      <c r="K63" s="19">
        <f t="shared" si="15"/>
        <v>0</v>
      </c>
      <c r="L63" s="19">
        <f t="shared" si="16"/>
        <v>0</v>
      </c>
      <c r="M63" s="19">
        <f t="shared" si="19"/>
        <v>0</v>
      </c>
      <c r="N63" s="19">
        <f t="shared" si="20"/>
        <v>0</v>
      </c>
      <c r="O63" s="98">
        <f t="shared" si="13"/>
        <v>0</v>
      </c>
      <c r="P63"/>
      <c r="S63" s="1"/>
    </row>
    <row r="64" spans="1:19" s="5" customFormat="1" ht="13.5">
      <c r="A64" s="75"/>
      <c r="B64" s="60" t="s">
        <v>349</v>
      </c>
      <c r="C64" s="100"/>
      <c r="D64" s="120"/>
      <c r="E64" s="121"/>
      <c r="F64" s="101"/>
      <c r="G64" s="121"/>
      <c r="H64" s="121"/>
      <c r="I64" s="121"/>
      <c r="J64" s="121"/>
      <c r="K64" s="121"/>
      <c r="L64" s="121"/>
      <c r="M64" s="121"/>
      <c r="N64" s="121"/>
      <c r="O64" s="122"/>
      <c r="P64"/>
      <c r="Q64" s="4"/>
      <c r="R64" s="4"/>
      <c r="S64" s="1"/>
    </row>
    <row r="65" spans="1:19" s="5" customFormat="1" ht="13.5">
      <c r="A65" s="61">
        <v>119</v>
      </c>
      <c r="B65" s="64" t="s">
        <v>264</v>
      </c>
      <c r="C65" s="69" t="s">
        <v>50</v>
      </c>
      <c r="D65" s="104">
        <v>20</v>
      </c>
      <c r="E65" s="19"/>
      <c r="F65" s="13"/>
      <c r="G65" s="19">
        <f t="shared" ref="G65:G72" si="21">ROUND(E65*F65,2)</f>
        <v>0</v>
      </c>
      <c r="H65" s="19"/>
      <c r="I65" s="19"/>
      <c r="J65" s="19">
        <f t="shared" si="14"/>
        <v>0</v>
      </c>
      <c r="K65" s="19">
        <f t="shared" si="15"/>
        <v>0</v>
      </c>
      <c r="L65" s="19">
        <f t="shared" si="16"/>
        <v>0</v>
      </c>
      <c r="M65" s="19">
        <f t="shared" ref="M65:M72" si="22">ROUND($D65*H65,2)</f>
        <v>0</v>
      </c>
      <c r="N65" s="19">
        <f t="shared" ref="N65:N72" si="23">ROUND($D65*I65,2)</f>
        <v>0</v>
      </c>
      <c r="O65" s="98">
        <f t="shared" si="13"/>
        <v>0</v>
      </c>
      <c r="P65"/>
      <c r="Q65" s="4"/>
      <c r="R65" s="4"/>
      <c r="S65" s="1"/>
    </row>
    <row r="66" spans="1:19" s="5" customFormat="1" ht="13.5">
      <c r="A66" s="61">
        <v>120</v>
      </c>
      <c r="B66" s="64" t="s">
        <v>267</v>
      </c>
      <c r="C66" s="69" t="s">
        <v>232</v>
      </c>
      <c r="D66" s="104">
        <v>20</v>
      </c>
      <c r="E66" s="19"/>
      <c r="F66" s="13"/>
      <c r="G66" s="19">
        <f t="shared" si="21"/>
        <v>0</v>
      </c>
      <c r="H66" s="19"/>
      <c r="I66" s="19"/>
      <c r="J66" s="19">
        <f t="shared" si="14"/>
        <v>0</v>
      </c>
      <c r="K66" s="19">
        <f t="shared" si="15"/>
        <v>0</v>
      </c>
      <c r="L66" s="19">
        <f t="shared" si="16"/>
        <v>0</v>
      </c>
      <c r="M66" s="19">
        <f t="shared" si="22"/>
        <v>0</v>
      </c>
      <c r="N66" s="19">
        <f t="shared" si="23"/>
        <v>0</v>
      </c>
      <c r="O66" s="98">
        <f t="shared" si="13"/>
        <v>0</v>
      </c>
      <c r="P66"/>
      <c r="Q66" s="4"/>
      <c r="R66" s="4"/>
      <c r="S66" s="1"/>
    </row>
    <row r="67" spans="1:19" s="5" customFormat="1" ht="13.5">
      <c r="A67" s="61">
        <v>121</v>
      </c>
      <c r="B67" s="64" t="s">
        <v>240</v>
      </c>
      <c r="C67" s="69" t="s">
        <v>231</v>
      </c>
      <c r="D67" s="104">
        <v>1</v>
      </c>
      <c r="E67" s="19"/>
      <c r="F67" s="13"/>
      <c r="G67" s="19">
        <f t="shared" si="21"/>
        <v>0</v>
      </c>
      <c r="H67" s="19"/>
      <c r="I67" s="19"/>
      <c r="J67" s="19">
        <f t="shared" si="14"/>
        <v>0</v>
      </c>
      <c r="K67" s="19">
        <f t="shared" si="15"/>
        <v>0</v>
      </c>
      <c r="L67" s="19">
        <f t="shared" si="16"/>
        <v>0</v>
      </c>
      <c r="M67" s="19">
        <f t="shared" si="22"/>
        <v>0</v>
      </c>
      <c r="N67" s="19">
        <f t="shared" si="23"/>
        <v>0</v>
      </c>
      <c r="O67" s="98">
        <f t="shared" si="13"/>
        <v>0</v>
      </c>
      <c r="P67"/>
      <c r="Q67" s="4"/>
      <c r="R67" s="4"/>
      <c r="S67" s="1"/>
    </row>
    <row r="68" spans="1:19" s="5" customFormat="1" ht="13.5">
      <c r="A68" s="61">
        <v>123</v>
      </c>
      <c r="B68" s="64" t="s">
        <v>253</v>
      </c>
      <c r="C68" s="69" t="s">
        <v>144</v>
      </c>
      <c r="D68" s="104">
        <v>2</v>
      </c>
      <c r="E68" s="19"/>
      <c r="F68" s="13"/>
      <c r="G68" s="19">
        <f t="shared" si="21"/>
        <v>0</v>
      </c>
      <c r="H68" s="19"/>
      <c r="I68" s="19"/>
      <c r="J68" s="19">
        <f t="shared" si="14"/>
        <v>0</v>
      </c>
      <c r="K68" s="19">
        <f t="shared" si="15"/>
        <v>0</v>
      </c>
      <c r="L68" s="19">
        <f t="shared" si="16"/>
        <v>0</v>
      </c>
      <c r="M68" s="19">
        <f t="shared" si="22"/>
        <v>0</v>
      </c>
      <c r="N68" s="19">
        <f t="shared" si="23"/>
        <v>0</v>
      </c>
      <c r="O68" s="98">
        <f t="shared" si="13"/>
        <v>0</v>
      </c>
      <c r="P68"/>
      <c r="Q68" s="4"/>
      <c r="R68" s="4"/>
      <c r="S68" s="1"/>
    </row>
    <row r="69" spans="1:19" s="5" customFormat="1" ht="13.5">
      <c r="A69" s="61">
        <v>124</v>
      </c>
      <c r="B69" s="64" t="s">
        <v>233</v>
      </c>
      <c r="C69" s="69" t="s">
        <v>231</v>
      </c>
      <c r="D69" s="104">
        <v>1</v>
      </c>
      <c r="E69" s="19"/>
      <c r="F69" s="13"/>
      <c r="G69" s="19">
        <f t="shared" si="21"/>
        <v>0</v>
      </c>
      <c r="H69" s="19"/>
      <c r="I69" s="19"/>
      <c r="J69" s="19">
        <f t="shared" si="14"/>
        <v>0</v>
      </c>
      <c r="K69" s="19">
        <f t="shared" si="15"/>
        <v>0</v>
      </c>
      <c r="L69" s="19">
        <f t="shared" si="16"/>
        <v>0</v>
      </c>
      <c r="M69" s="19">
        <f t="shared" si="22"/>
        <v>0</v>
      </c>
      <c r="N69" s="19">
        <f t="shared" si="23"/>
        <v>0</v>
      </c>
      <c r="O69" s="98">
        <f t="shared" si="13"/>
        <v>0</v>
      </c>
      <c r="P69"/>
      <c r="Q69" s="4"/>
      <c r="R69" s="4"/>
      <c r="S69" s="1"/>
    </row>
    <row r="70" spans="1:19" s="5" customFormat="1" ht="13.5">
      <c r="A70" s="61">
        <v>125</v>
      </c>
      <c r="B70" s="64" t="s">
        <v>230</v>
      </c>
      <c r="C70" s="69" t="s">
        <v>231</v>
      </c>
      <c r="D70" s="104">
        <v>1</v>
      </c>
      <c r="E70" s="19"/>
      <c r="F70" s="13"/>
      <c r="G70" s="19">
        <f t="shared" si="21"/>
        <v>0</v>
      </c>
      <c r="H70" s="19"/>
      <c r="I70" s="19"/>
      <c r="J70" s="19">
        <f t="shared" si="14"/>
        <v>0</v>
      </c>
      <c r="K70" s="19">
        <f t="shared" si="15"/>
        <v>0</v>
      </c>
      <c r="L70" s="19">
        <f t="shared" si="16"/>
        <v>0</v>
      </c>
      <c r="M70" s="19">
        <f t="shared" si="22"/>
        <v>0</v>
      </c>
      <c r="N70" s="19">
        <f t="shared" si="23"/>
        <v>0</v>
      </c>
      <c r="O70" s="98">
        <f t="shared" si="13"/>
        <v>0</v>
      </c>
      <c r="P70"/>
      <c r="Q70" s="4"/>
      <c r="R70" s="4"/>
      <c r="S70" s="1"/>
    </row>
    <row r="71" spans="1:19" s="5" customFormat="1" ht="13.5">
      <c r="A71" s="61">
        <v>127</v>
      </c>
      <c r="B71" s="64" t="s">
        <v>241</v>
      </c>
      <c r="C71" s="69" t="s">
        <v>231</v>
      </c>
      <c r="D71" s="104">
        <v>1</v>
      </c>
      <c r="E71" s="19"/>
      <c r="F71" s="13"/>
      <c r="G71" s="19">
        <f t="shared" si="21"/>
        <v>0</v>
      </c>
      <c r="H71" s="19"/>
      <c r="I71" s="19"/>
      <c r="J71" s="19">
        <f t="shared" si="14"/>
        <v>0</v>
      </c>
      <c r="K71" s="19">
        <f t="shared" si="15"/>
        <v>0</v>
      </c>
      <c r="L71" s="19">
        <f t="shared" si="16"/>
        <v>0</v>
      </c>
      <c r="M71" s="19">
        <f t="shared" si="22"/>
        <v>0</v>
      </c>
      <c r="N71" s="19">
        <f t="shared" si="23"/>
        <v>0</v>
      </c>
      <c r="O71" s="98">
        <f t="shared" si="13"/>
        <v>0</v>
      </c>
      <c r="P71"/>
      <c r="Q71" s="4"/>
      <c r="R71" s="4"/>
      <c r="S71" s="1"/>
    </row>
    <row r="72" spans="1:19" s="5" customFormat="1" ht="14.25" thickBot="1">
      <c r="A72" s="133">
        <v>128</v>
      </c>
      <c r="B72" s="155" t="s">
        <v>381</v>
      </c>
      <c r="C72" s="156" t="s">
        <v>231</v>
      </c>
      <c r="D72" s="149">
        <v>1</v>
      </c>
      <c r="E72" s="139"/>
      <c r="F72" s="138"/>
      <c r="G72" s="139">
        <f t="shared" si="21"/>
        <v>0</v>
      </c>
      <c r="H72" s="139"/>
      <c r="I72" s="139"/>
      <c r="J72" s="139">
        <f>ROUND(G72+H72+I72,2)</f>
        <v>0</v>
      </c>
      <c r="K72" s="139">
        <f t="shared" si="15"/>
        <v>0</v>
      </c>
      <c r="L72" s="139">
        <f t="shared" si="16"/>
        <v>0</v>
      </c>
      <c r="M72" s="139">
        <f t="shared" si="22"/>
        <v>0</v>
      </c>
      <c r="N72" s="139">
        <f t="shared" si="23"/>
        <v>0</v>
      </c>
      <c r="O72" s="140">
        <f t="shared" si="13"/>
        <v>0</v>
      </c>
      <c r="P72"/>
      <c r="Q72" s="4"/>
      <c r="R72" s="4"/>
      <c r="S72" s="1"/>
    </row>
    <row r="73" spans="1:19" ht="13.5">
      <c r="A73" s="92"/>
      <c r="B73" s="130" t="s">
        <v>19</v>
      </c>
      <c r="C73" s="92"/>
      <c r="D73" s="93"/>
      <c r="E73" s="94"/>
      <c r="F73" s="94"/>
      <c r="G73" s="94"/>
      <c r="H73" s="94"/>
      <c r="I73" s="94"/>
      <c r="J73" s="131"/>
      <c r="K73" s="131">
        <f>SUM(K13:K72)</f>
        <v>0</v>
      </c>
      <c r="L73" s="131">
        <f>SUM(L13:L72)</f>
        <v>0</v>
      </c>
      <c r="M73" s="131">
        <f>SUM(M13:M72)</f>
        <v>0</v>
      </c>
      <c r="N73" s="131">
        <f>SUM(N13:N72)</f>
        <v>0</v>
      </c>
      <c r="O73" s="132">
        <f>SUM(O13:O72)</f>
        <v>0</v>
      </c>
      <c r="Q73" s="4"/>
    </row>
    <row r="74" spans="1:19" ht="13.5">
      <c r="A74" s="8"/>
      <c r="B74" s="10" t="s">
        <v>20</v>
      </c>
      <c r="C74" s="8" t="s">
        <v>21</v>
      </c>
      <c r="D74" s="9"/>
      <c r="E74" s="12"/>
      <c r="F74" s="12"/>
      <c r="G74" s="12"/>
      <c r="H74" s="12"/>
      <c r="I74" s="12"/>
      <c r="J74" s="21"/>
      <c r="K74" s="21"/>
      <c r="L74" s="21"/>
      <c r="M74" s="21"/>
      <c r="N74" s="22"/>
      <c r="O74" s="90"/>
      <c r="Q74" s="4"/>
    </row>
    <row r="75" spans="1:19" ht="13.5">
      <c r="A75" s="8"/>
      <c r="B75" s="20" t="s">
        <v>19</v>
      </c>
      <c r="C75" s="8"/>
      <c r="D75" s="9"/>
      <c r="E75" s="12"/>
      <c r="F75" s="12"/>
      <c r="G75" s="12"/>
      <c r="H75" s="12"/>
      <c r="I75" s="12"/>
      <c r="J75" s="21"/>
      <c r="K75" s="24">
        <f>SUM(K73:K74)</f>
        <v>0</v>
      </c>
      <c r="L75" s="24">
        <f>SUM(L73:L74)</f>
        <v>0</v>
      </c>
      <c r="M75" s="24">
        <f>SUM(M73:M74)</f>
        <v>0</v>
      </c>
      <c r="N75" s="24">
        <f>SUM(N73:N74)</f>
        <v>0</v>
      </c>
      <c r="O75" s="91">
        <f>SUM(O73:O74)</f>
        <v>0</v>
      </c>
      <c r="Q75" s="4"/>
    </row>
    <row r="77" spans="1:19">
      <c r="B77" s="53" t="s">
        <v>41</v>
      </c>
      <c r="C77" s="53"/>
      <c r="D77" s="54"/>
      <c r="E77" s="53"/>
      <c r="F77" s="54" t="s">
        <v>42</v>
      </c>
      <c r="G77" s="53"/>
      <c r="H77" s="53"/>
      <c r="I77" s="53"/>
      <c r="J77" s="55"/>
      <c r="K77" s="86"/>
      <c r="L77" s="86"/>
      <c r="M77" s="86"/>
      <c r="N77" s="86"/>
      <c r="O77" s="86"/>
      <c r="P77" s="18"/>
    </row>
    <row r="78" spans="1:19">
      <c r="B78" s="53"/>
      <c r="C78" s="53"/>
      <c r="D78" s="54"/>
      <c r="E78" s="53"/>
      <c r="F78" s="54"/>
      <c r="G78" s="53"/>
      <c r="H78" s="53"/>
      <c r="I78" s="53"/>
      <c r="J78" s="55"/>
    </row>
    <row r="79" spans="1:19">
      <c r="B79" s="53" t="s">
        <v>624</v>
      </c>
      <c r="C79" s="53"/>
      <c r="D79" s="54"/>
      <c r="E79" s="53"/>
      <c r="F79" s="54" t="s">
        <v>625</v>
      </c>
      <c r="G79" s="53"/>
      <c r="H79" s="53"/>
      <c r="I79" s="53"/>
      <c r="J79" s="55"/>
    </row>
    <row r="80" spans="1:19">
      <c r="B80" s="56"/>
      <c r="C80" s="56"/>
      <c r="D80" s="55"/>
      <c r="E80" s="53"/>
      <c r="F80" s="55"/>
      <c r="G80" s="53"/>
      <c r="H80" s="53"/>
      <c r="I80" s="53"/>
      <c r="J80" s="55"/>
    </row>
  </sheetData>
  <mergeCells count="15">
    <mergeCell ref="A11:B11"/>
    <mergeCell ref="A54:B54"/>
    <mergeCell ref="A1:O1"/>
    <mergeCell ref="A2:O2"/>
    <mergeCell ref="A9:A10"/>
    <mergeCell ref="B9:B10"/>
    <mergeCell ref="C9:C10"/>
    <mergeCell ref="D9:D10"/>
    <mergeCell ref="E9:J9"/>
    <mergeCell ref="K9:O9"/>
    <mergeCell ref="B4:F4"/>
    <mergeCell ref="B5:F5"/>
    <mergeCell ref="B6:F6"/>
    <mergeCell ref="B7:F7"/>
    <mergeCell ref="A3:O3"/>
  </mergeCells>
  <pageMargins left="0.41" right="0.22" top="0.75" bottom="0.75" header="0.3" footer="0.3"/>
  <pageSetup paperSize="9" scale="80" orientation="landscape" horizontalDpi="0" verticalDpi="0" r:id="rId1"/>
</worksheet>
</file>

<file path=xl/worksheets/sheet13.xml><?xml version="1.0" encoding="utf-8"?>
<worksheet xmlns="http://schemas.openxmlformats.org/spreadsheetml/2006/main" xmlns:r="http://schemas.openxmlformats.org/officeDocument/2006/relationships">
  <dimension ref="A1:R76"/>
  <sheetViews>
    <sheetView topLeftCell="A56" workbookViewId="0">
      <selection activeCell="G81" sqref="G81"/>
    </sheetView>
  </sheetViews>
  <sheetFormatPr defaultRowHeight="12.75"/>
  <cols>
    <col min="1" max="1" width="5.5703125" style="1" customWidth="1"/>
    <col min="2" max="2" width="58.7109375" style="1" customWidth="1"/>
    <col min="3" max="3" width="6.5703125" style="1" customWidth="1"/>
    <col min="4" max="4" width="8.7109375" style="2" customWidth="1"/>
    <col min="5" max="13" width="8.85546875" style="2" customWidth="1"/>
    <col min="14" max="14" width="8.28515625" style="1" customWidth="1"/>
    <col min="15" max="15" width="8.7109375" style="1" customWidth="1"/>
    <col min="16" max="16384" width="9.140625" style="1"/>
  </cols>
  <sheetData>
    <row r="1" spans="1:17">
      <c r="A1" s="291" t="s">
        <v>409</v>
      </c>
      <c r="B1" s="291"/>
      <c r="C1" s="291"/>
      <c r="D1" s="291"/>
      <c r="E1" s="291"/>
      <c r="F1" s="291"/>
      <c r="G1" s="291"/>
      <c r="H1" s="291"/>
      <c r="I1" s="291"/>
      <c r="J1" s="291"/>
      <c r="K1" s="291"/>
      <c r="L1" s="291"/>
      <c r="M1" s="291"/>
      <c r="N1" s="291"/>
      <c r="O1" s="291"/>
    </row>
    <row r="2" spans="1:17">
      <c r="A2" s="292" t="s">
        <v>396</v>
      </c>
      <c r="B2" s="292"/>
      <c r="C2" s="292"/>
      <c r="D2" s="292"/>
      <c r="E2" s="292"/>
      <c r="F2" s="292"/>
      <c r="G2" s="292"/>
      <c r="H2" s="292"/>
      <c r="I2" s="292"/>
      <c r="J2" s="292"/>
      <c r="K2" s="292"/>
      <c r="L2" s="292"/>
      <c r="M2" s="292"/>
      <c r="N2" s="292"/>
      <c r="O2" s="292"/>
    </row>
    <row r="3" spans="1:17">
      <c r="A3" s="299" t="s">
        <v>408</v>
      </c>
      <c r="B3" s="299"/>
      <c r="C3" s="299"/>
      <c r="D3" s="299"/>
      <c r="E3" s="299"/>
      <c r="F3" s="299"/>
      <c r="G3" s="299"/>
      <c r="H3" s="299"/>
      <c r="I3" s="299"/>
      <c r="J3" s="299"/>
      <c r="K3" s="299"/>
      <c r="L3" s="299"/>
      <c r="M3" s="299"/>
      <c r="N3" s="299"/>
      <c r="O3" s="299"/>
    </row>
    <row r="4" spans="1:17">
      <c r="A4" s="3"/>
      <c r="B4" s="296" t="s">
        <v>382</v>
      </c>
      <c r="C4" s="296"/>
      <c r="D4" s="296"/>
      <c r="E4" s="296"/>
      <c r="F4" s="296"/>
      <c r="G4" s="7"/>
      <c r="H4" s="7"/>
      <c r="I4" s="7"/>
      <c r="J4" s="7"/>
      <c r="K4" s="7"/>
      <c r="L4" s="7"/>
      <c r="M4" s="7"/>
      <c r="N4" s="7"/>
      <c r="O4" s="7"/>
    </row>
    <row r="5" spans="1:17">
      <c r="B5" s="297" t="s">
        <v>626</v>
      </c>
      <c r="C5" s="296"/>
      <c r="D5" s="296"/>
      <c r="E5" s="296"/>
      <c r="F5" s="296"/>
      <c r="G5" s="6"/>
      <c r="H5" s="6"/>
      <c r="I5" s="6"/>
      <c r="J5" s="6"/>
      <c r="K5" s="6"/>
      <c r="L5" s="6"/>
      <c r="M5" s="6"/>
      <c r="N5" s="6"/>
      <c r="O5" s="6"/>
    </row>
    <row r="6" spans="1:17">
      <c r="B6" s="298" t="s">
        <v>383</v>
      </c>
      <c r="C6" s="298"/>
      <c r="D6" s="298"/>
      <c r="E6" s="298"/>
      <c r="F6" s="298"/>
      <c r="G6" s="6"/>
      <c r="H6" s="6"/>
      <c r="I6" s="6"/>
      <c r="J6" s="14"/>
      <c r="K6" s="6"/>
      <c r="L6" s="6"/>
      <c r="M6" s="6"/>
      <c r="N6" s="6"/>
      <c r="O6" s="6"/>
    </row>
    <row r="7" spans="1:17">
      <c r="B7" s="298" t="s">
        <v>384</v>
      </c>
      <c r="C7" s="298"/>
      <c r="D7" s="298"/>
      <c r="E7" s="298"/>
      <c r="F7" s="298"/>
      <c r="G7" s="6"/>
      <c r="H7" s="6"/>
      <c r="I7" s="6"/>
      <c r="J7" s="6"/>
      <c r="K7" s="6"/>
      <c r="L7" s="6"/>
      <c r="M7" s="6"/>
      <c r="N7" s="6"/>
      <c r="O7" s="6"/>
    </row>
    <row r="8" spans="1:17">
      <c r="O8"/>
    </row>
    <row r="9" spans="1:17">
      <c r="A9" s="293" t="s">
        <v>2</v>
      </c>
      <c r="B9" s="293" t="s">
        <v>3</v>
      </c>
      <c r="C9" s="294" t="s">
        <v>4</v>
      </c>
      <c r="D9" s="295" t="s">
        <v>5</v>
      </c>
      <c r="E9" s="293" t="s">
        <v>16</v>
      </c>
      <c r="F9" s="293"/>
      <c r="G9" s="293"/>
      <c r="H9" s="293"/>
      <c r="I9" s="293"/>
      <c r="J9" s="293"/>
      <c r="K9" s="293" t="s">
        <v>15</v>
      </c>
      <c r="L9" s="293"/>
      <c r="M9" s="293"/>
      <c r="N9" s="293"/>
      <c r="O9" s="293"/>
    </row>
    <row r="10" spans="1:17" ht="40.5">
      <c r="A10" s="293"/>
      <c r="B10" s="293"/>
      <c r="C10" s="294"/>
      <c r="D10" s="295"/>
      <c r="E10" s="183" t="s">
        <v>9</v>
      </c>
      <c r="F10" s="183" t="s">
        <v>10</v>
      </c>
      <c r="G10" s="183" t="s">
        <v>11</v>
      </c>
      <c r="H10" s="183" t="s">
        <v>12</v>
      </c>
      <c r="I10" s="183" t="s">
        <v>13</v>
      </c>
      <c r="J10" s="183" t="s">
        <v>14</v>
      </c>
      <c r="K10" s="183" t="s">
        <v>17</v>
      </c>
      <c r="L10" s="183" t="s">
        <v>11</v>
      </c>
      <c r="M10" s="183" t="s">
        <v>12</v>
      </c>
      <c r="N10" s="183" t="s">
        <v>13</v>
      </c>
      <c r="O10" s="183" t="s">
        <v>18</v>
      </c>
    </row>
    <row r="11" spans="1:17">
      <c r="A11" s="300" t="s">
        <v>178</v>
      </c>
      <c r="B11" s="301"/>
      <c r="C11" s="123"/>
      <c r="D11" s="103"/>
      <c r="E11" s="103"/>
      <c r="F11" s="103"/>
      <c r="G11" s="103"/>
      <c r="H11" s="103"/>
      <c r="I11" s="103"/>
      <c r="J11" s="103"/>
      <c r="K11" s="103"/>
      <c r="L11" s="103"/>
      <c r="M11" s="103"/>
      <c r="N11" s="103"/>
      <c r="O11" s="103"/>
    </row>
    <row r="12" spans="1:17" ht="13.5">
      <c r="A12" s="65"/>
      <c r="B12" s="60" t="s">
        <v>155</v>
      </c>
      <c r="C12" s="83"/>
      <c r="D12" s="84"/>
      <c r="E12" s="67"/>
      <c r="F12" s="67"/>
      <c r="G12" s="67"/>
      <c r="H12" s="67"/>
      <c r="I12" s="67"/>
      <c r="J12" s="67"/>
      <c r="K12" s="67"/>
      <c r="L12" s="67"/>
      <c r="M12" s="67"/>
      <c r="N12" s="67"/>
      <c r="O12" s="67"/>
      <c r="P12" s="4"/>
      <c r="Q12" s="4"/>
    </row>
    <row r="13" spans="1:17" ht="13.5">
      <c r="A13" s="61">
        <v>10</v>
      </c>
      <c r="B13" s="57" t="s">
        <v>156</v>
      </c>
      <c r="C13" s="16" t="s">
        <v>143</v>
      </c>
      <c r="D13" s="13">
        <v>2.5</v>
      </c>
      <c r="E13" s="13"/>
      <c r="F13" s="13"/>
      <c r="G13" s="19">
        <f t="shared" ref="G13:G19" si="0">ROUND(E13*F13,2)</f>
        <v>0</v>
      </c>
      <c r="H13" s="13"/>
      <c r="I13" s="13"/>
      <c r="J13" s="19">
        <f t="shared" ref="J13:J31" si="1">ROUND(G13+H13+I13,2)</f>
        <v>0</v>
      </c>
      <c r="K13" s="19">
        <f t="shared" ref="K13:K31" si="2">ROUND(D13*E13,2)</f>
        <v>0</v>
      </c>
      <c r="L13" s="19">
        <f t="shared" ref="L13:L31" si="3">ROUND(D13*G13,2)</f>
        <v>0</v>
      </c>
      <c r="M13" s="19">
        <f t="shared" ref="M13:N18" si="4">ROUND($D13*H13,2)</f>
        <v>0</v>
      </c>
      <c r="N13" s="19">
        <f t="shared" si="4"/>
        <v>0</v>
      </c>
      <c r="O13" s="98">
        <f t="shared" ref="O13:O31" si="5">ROUND(L13+M13+N13,2)</f>
        <v>0</v>
      </c>
      <c r="P13" s="4"/>
      <c r="Q13" s="4"/>
    </row>
    <row r="14" spans="1:17" ht="13.5">
      <c r="A14" s="61">
        <v>11</v>
      </c>
      <c r="B14" s="57" t="s">
        <v>63</v>
      </c>
      <c r="C14" s="16" t="s">
        <v>143</v>
      </c>
      <c r="D14" s="19">
        <v>3</v>
      </c>
      <c r="E14" s="13"/>
      <c r="F14" s="13"/>
      <c r="G14" s="19">
        <f t="shared" si="0"/>
        <v>0</v>
      </c>
      <c r="H14" s="13"/>
      <c r="I14" s="13"/>
      <c r="J14" s="19">
        <f t="shared" si="1"/>
        <v>0</v>
      </c>
      <c r="K14" s="19">
        <f t="shared" si="2"/>
        <v>0</v>
      </c>
      <c r="L14" s="19">
        <f t="shared" si="3"/>
        <v>0</v>
      </c>
      <c r="M14" s="19">
        <f t="shared" si="4"/>
        <v>0</v>
      </c>
      <c r="N14" s="19">
        <f t="shared" si="4"/>
        <v>0</v>
      </c>
      <c r="O14" s="98">
        <f t="shared" si="5"/>
        <v>0</v>
      </c>
      <c r="P14" s="4"/>
      <c r="Q14" s="4"/>
    </row>
    <row r="15" spans="1:17" ht="13.5">
      <c r="A15" s="61">
        <v>12</v>
      </c>
      <c r="B15" s="57" t="s">
        <v>157</v>
      </c>
      <c r="C15" s="16" t="s">
        <v>143</v>
      </c>
      <c r="D15" s="19">
        <v>2.5</v>
      </c>
      <c r="E15" s="13"/>
      <c r="F15" s="13"/>
      <c r="G15" s="19">
        <f t="shared" si="0"/>
        <v>0</v>
      </c>
      <c r="H15" s="13"/>
      <c r="I15" s="13"/>
      <c r="J15" s="19">
        <f t="shared" si="1"/>
        <v>0</v>
      </c>
      <c r="K15" s="19">
        <f t="shared" si="2"/>
        <v>0</v>
      </c>
      <c r="L15" s="19">
        <f t="shared" si="3"/>
        <v>0</v>
      </c>
      <c r="M15" s="19">
        <f t="shared" si="4"/>
        <v>0</v>
      </c>
      <c r="N15" s="19">
        <f t="shared" si="4"/>
        <v>0</v>
      </c>
      <c r="O15" s="98">
        <f t="shared" si="5"/>
        <v>0</v>
      </c>
      <c r="P15" s="4"/>
      <c r="Q15" s="4"/>
    </row>
    <row r="16" spans="1:17" ht="13.5">
      <c r="A16" s="61">
        <v>13</v>
      </c>
      <c r="B16" s="108" t="s">
        <v>55</v>
      </c>
      <c r="C16" s="61" t="s">
        <v>143</v>
      </c>
      <c r="D16" s="13">
        <v>12</v>
      </c>
      <c r="E16" s="13"/>
      <c r="F16" s="13"/>
      <c r="G16" s="19">
        <f t="shared" si="0"/>
        <v>0</v>
      </c>
      <c r="H16" s="13"/>
      <c r="I16" s="13"/>
      <c r="J16" s="19">
        <f t="shared" si="1"/>
        <v>0</v>
      </c>
      <c r="K16" s="19">
        <f t="shared" si="2"/>
        <v>0</v>
      </c>
      <c r="L16" s="19">
        <f t="shared" si="3"/>
        <v>0</v>
      </c>
      <c r="M16" s="19">
        <f t="shared" si="4"/>
        <v>0</v>
      </c>
      <c r="N16" s="19">
        <f t="shared" si="4"/>
        <v>0</v>
      </c>
      <c r="O16" s="98">
        <f t="shared" si="5"/>
        <v>0</v>
      </c>
      <c r="P16" s="4"/>
      <c r="Q16" s="4"/>
    </row>
    <row r="17" spans="1:18" ht="13.5">
      <c r="A17" s="61">
        <v>16</v>
      </c>
      <c r="B17" s="109" t="s">
        <v>158</v>
      </c>
      <c r="C17" s="69" t="s">
        <v>144</v>
      </c>
      <c r="D17" s="13">
        <v>1</v>
      </c>
      <c r="E17" s="13"/>
      <c r="F17" s="13"/>
      <c r="G17" s="96">
        <f t="shared" si="0"/>
        <v>0</v>
      </c>
      <c r="H17" s="97"/>
      <c r="I17" s="97"/>
      <c r="J17" s="19">
        <f t="shared" si="1"/>
        <v>0</v>
      </c>
      <c r="K17" s="19">
        <f t="shared" si="2"/>
        <v>0</v>
      </c>
      <c r="L17" s="19">
        <f t="shared" si="3"/>
        <v>0</v>
      </c>
      <c r="M17" s="19">
        <f t="shared" si="4"/>
        <v>0</v>
      </c>
      <c r="N17" s="19">
        <f t="shared" si="4"/>
        <v>0</v>
      </c>
      <c r="O17" s="98">
        <f t="shared" si="5"/>
        <v>0</v>
      </c>
      <c r="P17" s="4"/>
      <c r="Q17" s="4"/>
    </row>
    <row r="18" spans="1:18" ht="13.5">
      <c r="A18" s="61">
        <v>17</v>
      </c>
      <c r="B18" s="99" t="s">
        <v>159</v>
      </c>
      <c r="C18" s="69" t="s">
        <v>144</v>
      </c>
      <c r="D18" s="13">
        <v>1</v>
      </c>
      <c r="E18" s="13"/>
      <c r="F18" s="13"/>
      <c r="G18" s="96">
        <f t="shared" si="0"/>
        <v>0</v>
      </c>
      <c r="H18" s="97"/>
      <c r="I18" s="97"/>
      <c r="J18" s="19">
        <f t="shared" si="1"/>
        <v>0</v>
      </c>
      <c r="K18" s="19">
        <f t="shared" si="2"/>
        <v>0</v>
      </c>
      <c r="L18" s="19">
        <f t="shared" si="3"/>
        <v>0</v>
      </c>
      <c r="M18" s="19">
        <f t="shared" si="4"/>
        <v>0</v>
      </c>
      <c r="N18" s="19">
        <f t="shared" si="4"/>
        <v>0</v>
      </c>
      <c r="O18" s="98">
        <f t="shared" si="5"/>
        <v>0</v>
      </c>
      <c r="P18" s="4"/>
      <c r="Q18" s="4"/>
    </row>
    <row r="19" spans="1:18" ht="13.5">
      <c r="A19" s="61">
        <v>24</v>
      </c>
      <c r="B19" s="57" t="s">
        <v>160</v>
      </c>
      <c r="C19" s="69" t="s">
        <v>144</v>
      </c>
      <c r="D19" s="13">
        <v>1</v>
      </c>
      <c r="E19" s="13"/>
      <c r="F19" s="13"/>
      <c r="G19" s="19">
        <f t="shared" si="0"/>
        <v>0</v>
      </c>
      <c r="H19" s="13"/>
      <c r="I19" s="13"/>
      <c r="J19" s="19">
        <f t="shared" si="1"/>
        <v>0</v>
      </c>
      <c r="K19" s="19">
        <f t="shared" si="2"/>
        <v>0</v>
      </c>
      <c r="L19" s="19">
        <f t="shared" si="3"/>
        <v>0</v>
      </c>
      <c r="M19" s="19">
        <f t="shared" ref="M19:N37" si="6">ROUND($D19*H19,2)</f>
        <v>0</v>
      </c>
      <c r="N19" s="19">
        <f t="shared" si="6"/>
        <v>0</v>
      </c>
      <c r="O19" s="98">
        <f t="shared" si="5"/>
        <v>0</v>
      </c>
      <c r="P19" s="4"/>
      <c r="Q19" s="4"/>
    </row>
    <row r="20" spans="1:18" ht="13.5">
      <c r="A20" s="61">
        <v>49</v>
      </c>
      <c r="B20" s="10" t="s">
        <v>106</v>
      </c>
      <c r="C20" s="61" t="s">
        <v>144</v>
      </c>
      <c r="D20" s="105">
        <v>1</v>
      </c>
      <c r="E20" s="13"/>
      <c r="F20" s="13"/>
      <c r="G20" s="19">
        <f t="shared" ref="G20:G24" si="7">ROUND(E20*F20,2)</f>
        <v>0</v>
      </c>
      <c r="H20" s="13"/>
      <c r="I20" s="13"/>
      <c r="J20" s="19">
        <f t="shared" si="1"/>
        <v>0</v>
      </c>
      <c r="K20" s="19">
        <f t="shared" si="2"/>
        <v>0</v>
      </c>
      <c r="L20" s="19">
        <f t="shared" si="3"/>
        <v>0</v>
      </c>
      <c r="M20" s="19">
        <f t="shared" si="6"/>
        <v>0</v>
      </c>
      <c r="N20" s="19">
        <f t="shared" si="6"/>
        <v>0</v>
      </c>
      <c r="O20" s="98">
        <f t="shared" si="5"/>
        <v>0</v>
      </c>
      <c r="P20" s="4"/>
      <c r="Q20" s="4"/>
    </row>
    <row r="21" spans="1:18" ht="13.5">
      <c r="A21" s="61">
        <v>50</v>
      </c>
      <c r="B21" s="10" t="s">
        <v>161</v>
      </c>
      <c r="C21" s="61" t="s">
        <v>144</v>
      </c>
      <c r="D21" s="105">
        <v>1</v>
      </c>
      <c r="E21" s="13"/>
      <c r="F21" s="13"/>
      <c r="G21" s="19">
        <f t="shared" si="7"/>
        <v>0</v>
      </c>
      <c r="H21" s="13"/>
      <c r="I21" s="13"/>
      <c r="J21" s="19">
        <f t="shared" si="1"/>
        <v>0</v>
      </c>
      <c r="K21" s="19">
        <f t="shared" si="2"/>
        <v>0</v>
      </c>
      <c r="L21" s="19">
        <f t="shared" si="3"/>
        <v>0</v>
      </c>
      <c r="M21" s="19">
        <f t="shared" si="6"/>
        <v>0</v>
      </c>
      <c r="N21" s="19">
        <f t="shared" si="6"/>
        <v>0</v>
      </c>
      <c r="O21" s="98">
        <f t="shared" si="5"/>
        <v>0</v>
      </c>
      <c r="P21" s="4"/>
      <c r="Q21" s="4"/>
    </row>
    <row r="22" spans="1:18" ht="13.5">
      <c r="A22" s="61">
        <v>51</v>
      </c>
      <c r="B22" s="10" t="s">
        <v>162</v>
      </c>
      <c r="C22" s="61" t="s">
        <v>144</v>
      </c>
      <c r="D22" s="105">
        <v>1</v>
      </c>
      <c r="E22" s="13"/>
      <c r="F22" s="13"/>
      <c r="G22" s="19">
        <f t="shared" si="7"/>
        <v>0</v>
      </c>
      <c r="H22" s="13"/>
      <c r="I22" s="13"/>
      <c r="J22" s="19">
        <f t="shared" si="1"/>
        <v>0</v>
      </c>
      <c r="K22" s="19">
        <f t="shared" si="2"/>
        <v>0</v>
      </c>
      <c r="L22" s="19">
        <f t="shared" si="3"/>
        <v>0</v>
      </c>
      <c r="M22" s="19">
        <f t="shared" si="6"/>
        <v>0</v>
      </c>
      <c r="N22" s="19">
        <f t="shared" si="6"/>
        <v>0</v>
      </c>
      <c r="O22" s="98">
        <f t="shared" si="5"/>
        <v>0</v>
      </c>
      <c r="P22" s="4"/>
      <c r="Q22" s="4"/>
    </row>
    <row r="23" spans="1:18" ht="13.5">
      <c r="A23" s="61">
        <v>52</v>
      </c>
      <c r="B23" s="57" t="s">
        <v>163</v>
      </c>
      <c r="C23" s="61" t="s">
        <v>144</v>
      </c>
      <c r="D23" s="104">
        <v>1</v>
      </c>
      <c r="E23" s="13"/>
      <c r="F23" s="13"/>
      <c r="G23" s="19">
        <f t="shared" si="7"/>
        <v>0</v>
      </c>
      <c r="H23" s="13"/>
      <c r="I23" s="13"/>
      <c r="J23" s="19">
        <f t="shared" si="1"/>
        <v>0</v>
      </c>
      <c r="K23" s="19">
        <f t="shared" si="2"/>
        <v>0</v>
      </c>
      <c r="L23" s="19">
        <f t="shared" si="3"/>
        <v>0</v>
      </c>
      <c r="M23" s="19">
        <f t="shared" si="6"/>
        <v>0</v>
      </c>
      <c r="N23" s="19">
        <f t="shared" si="6"/>
        <v>0</v>
      </c>
      <c r="O23" s="98">
        <f t="shared" si="5"/>
        <v>0</v>
      </c>
      <c r="P23" s="4"/>
      <c r="Q23" s="4"/>
    </row>
    <row r="24" spans="1:18" ht="13.5">
      <c r="A24" s="61">
        <v>56</v>
      </c>
      <c r="B24" s="57" t="s">
        <v>164</v>
      </c>
      <c r="C24" s="61" t="s">
        <v>144</v>
      </c>
      <c r="D24" s="104">
        <v>10</v>
      </c>
      <c r="E24" s="13"/>
      <c r="F24" s="13"/>
      <c r="G24" s="19">
        <f t="shared" si="7"/>
        <v>0</v>
      </c>
      <c r="H24" s="13"/>
      <c r="I24" s="13"/>
      <c r="J24" s="19">
        <f t="shared" si="1"/>
        <v>0</v>
      </c>
      <c r="K24" s="19">
        <f t="shared" si="2"/>
        <v>0</v>
      </c>
      <c r="L24" s="19">
        <f t="shared" si="3"/>
        <v>0</v>
      </c>
      <c r="M24" s="19">
        <f t="shared" si="6"/>
        <v>0</v>
      </c>
      <c r="N24" s="19">
        <f t="shared" si="6"/>
        <v>0</v>
      </c>
      <c r="O24" s="98">
        <f t="shared" si="5"/>
        <v>0</v>
      </c>
      <c r="P24" s="4"/>
      <c r="Q24" s="4"/>
    </row>
    <row r="25" spans="1:18" s="4" customFormat="1" ht="13.5">
      <c r="A25" s="61">
        <v>57</v>
      </c>
      <c r="B25" s="63" t="s">
        <v>121</v>
      </c>
      <c r="C25" s="9" t="s">
        <v>144</v>
      </c>
      <c r="D25" s="62">
        <v>1</v>
      </c>
      <c r="E25" s="15"/>
      <c r="F25" s="13"/>
      <c r="G25" s="15">
        <f>ROUND(E25*F25,2)</f>
        <v>0</v>
      </c>
      <c r="H25" s="15"/>
      <c r="I25" s="15"/>
      <c r="J25" s="19">
        <f t="shared" si="1"/>
        <v>0</v>
      </c>
      <c r="K25" s="19">
        <f t="shared" si="2"/>
        <v>0</v>
      </c>
      <c r="L25" s="19">
        <f t="shared" si="3"/>
        <v>0</v>
      </c>
      <c r="M25" s="19">
        <f t="shared" si="6"/>
        <v>0</v>
      </c>
      <c r="N25" s="19">
        <f t="shared" si="6"/>
        <v>0</v>
      </c>
      <c r="O25" s="98">
        <f t="shared" si="5"/>
        <v>0</v>
      </c>
      <c r="R25" s="1"/>
    </row>
    <row r="26" spans="1:18" ht="13.5">
      <c r="A26" s="61">
        <v>58</v>
      </c>
      <c r="B26" s="57" t="s">
        <v>122</v>
      </c>
      <c r="C26" s="58" t="s">
        <v>144</v>
      </c>
      <c r="D26" s="76">
        <v>6</v>
      </c>
      <c r="E26" s="12"/>
      <c r="F26" s="13"/>
      <c r="G26" s="15">
        <f>ROUND(E26*F26,2)</f>
        <v>0</v>
      </c>
      <c r="H26" s="12"/>
      <c r="I26" s="12"/>
      <c r="J26" s="19">
        <f t="shared" si="1"/>
        <v>0</v>
      </c>
      <c r="K26" s="19">
        <f t="shared" si="2"/>
        <v>0</v>
      </c>
      <c r="L26" s="19">
        <f t="shared" si="3"/>
        <v>0</v>
      </c>
      <c r="M26" s="19">
        <f t="shared" si="6"/>
        <v>0</v>
      </c>
      <c r="N26" s="19">
        <f t="shared" si="6"/>
        <v>0</v>
      </c>
      <c r="O26" s="98">
        <f t="shared" si="5"/>
        <v>0</v>
      </c>
      <c r="P26" s="4"/>
      <c r="Q26" s="4"/>
    </row>
    <row r="27" spans="1:18" ht="13.5">
      <c r="A27" s="61">
        <v>60</v>
      </c>
      <c r="B27" s="57" t="s">
        <v>165</v>
      </c>
      <c r="C27" s="58" t="s">
        <v>144</v>
      </c>
      <c r="D27" s="76">
        <v>4</v>
      </c>
      <c r="E27" s="12"/>
      <c r="F27" s="13"/>
      <c r="G27" s="15">
        <f t="shared" ref="G27:G45" si="8">ROUND(E27*F27,2)</f>
        <v>0</v>
      </c>
      <c r="H27" s="12"/>
      <c r="I27" s="12"/>
      <c r="J27" s="19">
        <f t="shared" si="1"/>
        <v>0</v>
      </c>
      <c r="K27" s="19">
        <f t="shared" si="2"/>
        <v>0</v>
      </c>
      <c r="L27" s="19">
        <f t="shared" si="3"/>
        <v>0</v>
      </c>
      <c r="M27" s="19">
        <f t="shared" si="6"/>
        <v>0</v>
      </c>
      <c r="N27" s="19">
        <f t="shared" si="6"/>
        <v>0</v>
      </c>
      <c r="O27" s="98">
        <f t="shared" si="5"/>
        <v>0</v>
      </c>
      <c r="P27" s="4"/>
      <c r="Q27" s="4"/>
    </row>
    <row r="28" spans="1:18" ht="13.5">
      <c r="A28" s="61">
        <v>61</v>
      </c>
      <c r="B28" s="57" t="s">
        <v>166</v>
      </c>
      <c r="C28" s="58" t="s">
        <v>144</v>
      </c>
      <c r="D28" s="76">
        <v>4</v>
      </c>
      <c r="E28" s="12"/>
      <c r="F28" s="13"/>
      <c r="G28" s="15">
        <f t="shared" si="8"/>
        <v>0</v>
      </c>
      <c r="H28" s="12"/>
      <c r="I28" s="12"/>
      <c r="J28" s="19">
        <f t="shared" si="1"/>
        <v>0</v>
      </c>
      <c r="K28" s="19">
        <f t="shared" si="2"/>
        <v>0</v>
      </c>
      <c r="L28" s="19">
        <f t="shared" si="3"/>
        <v>0</v>
      </c>
      <c r="M28" s="19">
        <f t="shared" si="6"/>
        <v>0</v>
      </c>
      <c r="N28" s="19">
        <f t="shared" si="6"/>
        <v>0</v>
      </c>
      <c r="O28" s="98">
        <f t="shared" si="5"/>
        <v>0</v>
      </c>
      <c r="P28" s="4"/>
      <c r="Q28" s="4"/>
    </row>
    <row r="29" spans="1:18" ht="13.5">
      <c r="A29" s="61">
        <v>62</v>
      </c>
      <c r="B29" s="57" t="s">
        <v>167</v>
      </c>
      <c r="C29" s="58" t="s">
        <v>144</v>
      </c>
      <c r="D29" s="76">
        <v>4</v>
      </c>
      <c r="E29" s="12"/>
      <c r="F29" s="13"/>
      <c r="G29" s="15">
        <f t="shared" si="8"/>
        <v>0</v>
      </c>
      <c r="H29" s="12"/>
      <c r="I29" s="12"/>
      <c r="J29" s="19">
        <f t="shared" si="1"/>
        <v>0</v>
      </c>
      <c r="K29" s="19">
        <f t="shared" si="2"/>
        <v>0</v>
      </c>
      <c r="L29" s="19">
        <f t="shared" si="3"/>
        <v>0</v>
      </c>
      <c r="M29" s="19">
        <f t="shared" si="6"/>
        <v>0</v>
      </c>
      <c r="N29" s="19">
        <f t="shared" si="6"/>
        <v>0</v>
      </c>
      <c r="O29" s="98">
        <f t="shared" si="5"/>
        <v>0</v>
      </c>
      <c r="P29" s="4"/>
      <c r="Q29" s="4"/>
    </row>
    <row r="30" spans="1:18" ht="13.5">
      <c r="A30" s="61">
        <v>63</v>
      </c>
      <c r="B30" s="57" t="s">
        <v>125</v>
      </c>
      <c r="C30" s="58" t="s">
        <v>144</v>
      </c>
      <c r="D30" s="76">
        <v>1</v>
      </c>
      <c r="E30" s="12"/>
      <c r="F30" s="13"/>
      <c r="G30" s="15">
        <f t="shared" si="8"/>
        <v>0</v>
      </c>
      <c r="H30" s="12"/>
      <c r="I30" s="12"/>
      <c r="J30" s="19">
        <f t="shared" si="1"/>
        <v>0</v>
      </c>
      <c r="K30" s="19">
        <f t="shared" si="2"/>
        <v>0</v>
      </c>
      <c r="L30" s="19">
        <f t="shared" si="3"/>
        <v>0</v>
      </c>
      <c r="M30" s="19">
        <f t="shared" si="6"/>
        <v>0</v>
      </c>
      <c r="N30" s="19">
        <f t="shared" si="6"/>
        <v>0</v>
      </c>
      <c r="O30" s="98">
        <f t="shared" si="5"/>
        <v>0</v>
      </c>
      <c r="P30" s="4"/>
      <c r="Q30" s="4"/>
    </row>
    <row r="31" spans="1:18" ht="13.5">
      <c r="A31" s="61">
        <v>64</v>
      </c>
      <c r="B31" s="57" t="s">
        <v>151</v>
      </c>
      <c r="C31" s="58" t="s">
        <v>144</v>
      </c>
      <c r="D31" s="76">
        <v>2</v>
      </c>
      <c r="E31" s="12"/>
      <c r="F31" s="13"/>
      <c r="G31" s="15">
        <f t="shared" si="8"/>
        <v>0</v>
      </c>
      <c r="H31" s="12"/>
      <c r="I31" s="12"/>
      <c r="J31" s="19">
        <f t="shared" si="1"/>
        <v>0</v>
      </c>
      <c r="K31" s="19">
        <f t="shared" si="2"/>
        <v>0</v>
      </c>
      <c r="L31" s="19">
        <f t="shared" si="3"/>
        <v>0</v>
      </c>
      <c r="M31" s="19">
        <f t="shared" si="6"/>
        <v>0</v>
      </c>
      <c r="N31" s="19">
        <f t="shared" si="6"/>
        <v>0</v>
      </c>
      <c r="O31" s="98">
        <f t="shared" si="5"/>
        <v>0</v>
      </c>
      <c r="P31" s="4"/>
      <c r="Q31" s="4"/>
    </row>
    <row r="32" spans="1:18" ht="13.5">
      <c r="A32" s="61">
        <v>65</v>
      </c>
      <c r="B32" s="57" t="s">
        <v>168</v>
      </c>
      <c r="C32" s="58" t="s">
        <v>144</v>
      </c>
      <c r="D32" s="76">
        <v>6</v>
      </c>
      <c r="E32" s="12"/>
      <c r="F32" s="13"/>
      <c r="G32" s="15">
        <f t="shared" si="8"/>
        <v>0</v>
      </c>
      <c r="H32" s="12"/>
      <c r="I32" s="12"/>
      <c r="J32" s="19">
        <f t="shared" ref="J32:J48" si="9">ROUND(G32+H32+I32,2)</f>
        <v>0</v>
      </c>
      <c r="K32" s="19">
        <f t="shared" ref="K32:K48" si="10">ROUND(D32*E32,2)</f>
        <v>0</v>
      </c>
      <c r="L32" s="19">
        <f t="shared" ref="L32:L48" si="11">ROUND(D32*G32,2)</f>
        <v>0</v>
      </c>
      <c r="M32" s="19">
        <f t="shared" si="6"/>
        <v>0</v>
      </c>
      <c r="N32" s="19">
        <f t="shared" si="6"/>
        <v>0</v>
      </c>
      <c r="O32" s="98">
        <f t="shared" ref="O32:O48" si="12">ROUND(L32+M32+N32,2)</f>
        <v>0</v>
      </c>
      <c r="P32" s="4"/>
      <c r="Q32" s="4"/>
    </row>
    <row r="33" spans="1:18" ht="13.5">
      <c r="A33" s="61">
        <v>78</v>
      </c>
      <c r="B33" s="88" t="s">
        <v>169</v>
      </c>
      <c r="C33" s="9" t="s">
        <v>144</v>
      </c>
      <c r="D33" s="62">
        <v>1</v>
      </c>
      <c r="E33" s="12"/>
      <c r="F33" s="13"/>
      <c r="G33" s="15">
        <f t="shared" si="8"/>
        <v>0</v>
      </c>
      <c r="H33" s="12"/>
      <c r="I33" s="12"/>
      <c r="J33" s="19">
        <f t="shared" si="9"/>
        <v>0</v>
      </c>
      <c r="K33" s="19">
        <f t="shared" si="10"/>
        <v>0</v>
      </c>
      <c r="L33" s="19">
        <f t="shared" si="11"/>
        <v>0</v>
      </c>
      <c r="M33" s="19">
        <f t="shared" si="6"/>
        <v>0</v>
      </c>
      <c r="N33" s="19">
        <f t="shared" si="6"/>
        <v>0</v>
      </c>
      <c r="O33" s="98">
        <f t="shared" si="12"/>
        <v>0</v>
      </c>
      <c r="P33" s="4"/>
      <c r="Q33" s="4"/>
    </row>
    <row r="34" spans="1:18" ht="13.5">
      <c r="A34" s="61">
        <v>79</v>
      </c>
      <c r="B34" s="88" t="s">
        <v>170</v>
      </c>
      <c r="C34" s="61" t="s">
        <v>144</v>
      </c>
      <c r="D34" s="104">
        <v>1</v>
      </c>
      <c r="E34" s="13"/>
      <c r="F34" s="13"/>
      <c r="G34" s="19">
        <f t="shared" si="8"/>
        <v>0</v>
      </c>
      <c r="H34" s="13"/>
      <c r="I34" s="13"/>
      <c r="J34" s="19">
        <f t="shared" si="9"/>
        <v>0</v>
      </c>
      <c r="K34" s="19">
        <f t="shared" si="10"/>
        <v>0</v>
      </c>
      <c r="L34" s="19">
        <f t="shared" si="11"/>
        <v>0</v>
      </c>
      <c r="M34" s="19">
        <f t="shared" si="6"/>
        <v>0</v>
      </c>
      <c r="N34" s="19">
        <f t="shared" si="6"/>
        <v>0</v>
      </c>
      <c r="O34" s="98">
        <f t="shared" si="12"/>
        <v>0</v>
      </c>
      <c r="P34" s="4"/>
      <c r="Q34" s="4"/>
    </row>
    <row r="35" spans="1:18" ht="13.5">
      <c r="A35" s="61">
        <v>80</v>
      </c>
      <c r="B35" s="74" t="s">
        <v>171</v>
      </c>
      <c r="C35" s="9" t="s">
        <v>144</v>
      </c>
      <c r="D35" s="62">
        <v>3</v>
      </c>
      <c r="E35" s="12"/>
      <c r="F35" s="13"/>
      <c r="G35" s="15">
        <f t="shared" si="8"/>
        <v>0</v>
      </c>
      <c r="H35" s="12"/>
      <c r="I35" s="12"/>
      <c r="J35" s="19">
        <f t="shared" si="9"/>
        <v>0</v>
      </c>
      <c r="K35" s="19">
        <f t="shared" si="10"/>
        <v>0</v>
      </c>
      <c r="L35" s="19">
        <f t="shared" si="11"/>
        <v>0</v>
      </c>
      <c r="M35" s="19">
        <f t="shared" si="6"/>
        <v>0</v>
      </c>
      <c r="N35" s="19">
        <f t="shared" si="6"/>
        <v>0</v>
      </c>
      <c r="O35" s="98">
        <f t="shared" si="12"/>
        <v>0</v>
      </c>
      <c r="P35" s="4"/>
      <c r="Q35" s="4"/>
    </row>
    <row r="36" spans="1:18" ht="13.5">
      <c r="A36" s="61">
        <v>81</v>
      </c>
      <c r="B36" s="10" t="s">
        <v>172</v>
      </c>
      <c r="C36" s="9" t="s">
        <v>144</v>
      </c>
      <c r="D36" s="62">
        <v>2</v>
      </c>
      <c r="E36" s="12"/>
      <c r="F36" s="13"/>
      <c r="G36" s="15">
        <f t="shared" si="8"/>
        <v>0</v>
      </c>
      <c r="H36" s="12"/>
      <c r="I36" s="12"/>
      <c r="J36" s="19">
        <f t="shared" si="9"/>
        <v>0</v>
      </c>
      <c r="K36" s="19">
        <f t="shared" si="10"/>
        <v>0</v>
      </c>
      <c r="L36" s="19">
        <f t="shared" si="11"/>
        <v>0</v>
      </c>
      <c r="M36" s="19">
        <f t="shared" si="6"/>
        <v>0</v>
      </c>
      <c r="N36" s="19">
        <f t="shared" si="6"/>
        <v>0</v>
      </c>
      <c r="O36" s="98">
        <f t="shared" si="12"/>
        <v>0</v>
      </c>
      <c r="P36" s="4"/>
      <c r="Q36" s="4"/>
    </row>
    <row r="37" spans="1:18" ht="13.5">
      <c r="A37" s="61">
        <v>83</v>
      </c>
      <c r="B37" s="10" t="s">
        <v>173</v>
      </c>
      <c r="C37" s="9" t="s">
        <v>144</v>
      </c>
      <c r="D37" s="62">
        <v>1</v>
      </c>
      <c r="E37" s="12"/>
      <c r="F37" s="13"/>
      <c r="G37" s="15">
        <f t="shared" si="8"/>
        <v>0</v>
      </c>
      <c r="H37" s="12"/>
      <c r="I37" s="12"/>
      <c r="J37" s="19">
        <f t="shared" si="9"/>
        <v>0</v>
      </c>
      <c r="K37" s="19">
        <f t="shared" si="10"/>
        <v>0</v>
      </c>
      <c r="L37" s="19">
        <f t="shared" si="11"/>
        <v>0</v>
      </c>
      <c r="M37" s="19">
        <f t="shared" si="6"/>
        <v>0</v>
      </c>
      <c r="N37" s="19">
        <f t="shared" si="6"/>
        <v>0</v>
      </c>
      <c r="O37" s="98">
        <f t="shared" si="12"/>
        <v>0</v>
      </c>
      <c r="P37" s="4"/>
      <c r="Q37" s="4"/>
    </row>
    <row r="38" spans="1:18" ht="13.5">
      <c r="A38" s="61">
        <v>90</v>
      </c>
      <c r="B38" s="57" t="s">
        <v>174</v>
      </c>
      <c r="C38" s="9" t="s">
        <v>144</v>
      </c>
      <c r="D38" s="62">
        <v>1</v>
      </c>
      <c r="E38" s="12"/>
      <c r="F38" s="13"/>
      <c r="G38" s="15">
        <f t="shared" si="8"/>
        <v>0</v>
      </c>
      <c r="H38" s="12"/>
      <c r="I38" s="12"/>
      <c r="J38" s="19">
        <f t="shared" si="9"/>
        <v>0</v>
      </c>
      <c r="K38" s="19">
        <f t="shared" si="10"/>
        <v>0</v>
      </c>
      <c r="L38" s="19">
        <f t="shared" si="11"/>
        <v>0</v>
      </c>
      <c r="M38" s="19">
        <f t="shared" ref="M38:M41" si="13">ROUND($D38*H38,2)</f>
        <v>0</v>
      </c>
      <c r="N38" s="19">
        <f t="shared" ref="N38:N41" si="14">ROUND($D38*I38,2)</f>
        <v>0</v>
      </c>
      <c r="O38" s="98">
        <f t="shared" si="12"/>
        <v>0</v>
      </c>
      <c r="P38" s="4"/>
      <c r="Q38" s="4"/>
    </row>
    <row r="39" spans="1:18" ht="13.5">
      <c r="A39" s="61">
        <v>91</v>
      </c>
      <c r="B39" s="57" t="s">
        <v>175</v>
      </c>
      <c r="C39" s="9" t="s">
        <v>144</v>
      </c>
      <c r="D39" s="62">
        <v>1</v>
      </c>
      <c r="E39" s="12"/>
      <c r="F39" s="13"/>
      <c r="G39" s="15">
        <f t="shared" si="8"/>
        <v>0</v>
      </c>
      <c r="H39" s="12"/>
      <c r="I39" s="12"/>
      <c r="J39" s="19">
        <f t="shared" si="9"/>
        <v>0</v>
      </c>
      <c r="K39" s="19">
        <f t="shared" si="10"/>
        <v>0</v>
      </c>
      <c r="L39" s="19">
        <f t="shared" si="11"/>
        <v>0</v>
      </c>
      <c r="M39" s="19">
        <f t="shared" si="13"/>
        <v>0</v>
      </c>
      <c r="N39" s="19">
        <f t="shared" si="14"/>
        <v>0</v>
      </c>
      <c r="O39" s="98">
        <f t="shared" si="12"/>
        <v>0</v>
      </c>
      <c r="P39" s="4"/>
      <c r="Q39" s="4"/>
    </row>
    <row r="40" spans="1:18" ht="13.5">
      <c r="A40" s="61">
        <v>92</v>
      </c>
      <c r="B40" s="57" t="s">
        <v>176</v>
      </c>
      <c r="C40" s="9" t="s">
        <v>144</v>
      </c>
      <c r="D40" s="62">
        <v>1</v>
      </c>
      <c r="E40" s="12"/>
      <c r="F40" s="13"/>
      <c r="G40" s="15">
        <f t="shared" si="8"/>
        <v>0</v>
      </c>
      <c r="H40" s="12"/>
      <c r="I40" s="12"/>
      <c r="J40" s="19">
        <f t="shared" si="9"/>
        <v>0</v>
      </c>
      <c r="K40" s="19">
        <f t="shared" si="10"/>
        <v>0</v>
      </c>
      <c r="L40" s="19">
        <f t="shared" si="11"/>
        <v>0</v>
      </c>
      <c r="M40" s="19">
        <f t="shared" si="13"/>
        <v>0</v>
      </c>
      <c r="N40" s="19">
        <f t="shared" si="14"/>
        <v>0</v>
      </c>
      <c r="O40" s="98">
        <f t="shared" si="12"/>
        <v>0</v>
      </c>
      <c r="P40" s="4"/>
      <c r="Q40" s="4"/>
    </row>
    <row r="41" spans="1:18" ht="13.5">
      <c r="A41" s="61">
        <v>93</v>
      </c>
      <c r="B41" s="57" t="s">
        <v>52</v>
      </c>
      <c r="C41" s="9" t="s">
        <v>142</v>
      </c>
      <c r="D41" s="62">
        <v>1</v>
      </c>
      <c r="E41" s="12"/>
      <c r="F41" s="13"/>
      <c r="G41" s="15">
        <f t="shared" si="8"/>
        <v>0</v>
      </c>
      <c r="H41" s="12"/>
      <c r="I41" s="12"/>
      <c r="J41" s="19">
        <f t="shared" si="9"/>
        <v>0</v>
      </c>
      <c r="K41" s="19">
        <f t="shared" si="10"/>
        <v>0</v>
      </c>
      <c r="L41" s="19">
        <f t="shared" si="11"/>
        <v>0</v>
      </c>
      <c r="M41" s="19">
        <f t="shared" si="13"/>
        <v>0</v>
      </c>
      <c r="N41" s="19">
        <f t="shared" si="14"/>
        <v>0</v>
      </c>
      <c r="O41" s="98">
        <f t="shared" si="12"/>
        <v>0</v>
      </c>
      <c r="P41" s="4"/>
      <c r="Q41" s="4"/>
    </row>
    <row r="42" spans="1:18" s="4" customFormat="1" ht="13.5">
      <c r="A42" s="119"/>
      <c r="B42" s="60" t="s">
        <v>154</v>
      </c>
      <c r="C42" s="75"/>
      <c r="D42" s="101"/>
      <c r="E42" s="121"/>
      <c r="F42" s="101"/>
      <c r="G42" s="121"/>
      <c r="H42" s="121"/>
      <c r="I42" s="121"/>
      <c r="J42" s="121"/>
      <c r="K42" s="121"/>
      <c r="L42" s="121"/>
      <c r="M42" s="121"/>
      <c r="N42" s="121"/>
      <c r="O42" s="122"/>
      <c r="R42" s="1"/>
    </row>
    <row r="43" spans="1:18" s="4" customFormat="1" ht="13.5">
      <c r="A43" s="85">
        <v>96</v>
      </c>
      <c r="B43" s="99" t="s">
        <v>147</v>
      </c>
      <c r="C43" s="61" t="s">
        <v>144</v>
      </c>
      <c r="D43" s="13">
        <v>1</v>
      </c>
      <c r="E43" s="19"/>
      <c r="F43" s="13"/>
      <c r="G43" s="19">
        <f t="shared" si="8"/>
        <v>0</v>
      </c>
      <c r="H43" s="19"/>
      <c r="I43" s="19"/>
      <c r="J43" s="19">
        <f t="shared" si="9"/>
        <v>0</v>
      </c>
      <c r="K43" s="19">
        <f t="shared" si="10"/>
        <v>0</v>
      </c>
      <c r="L43" s="19">
        <f t="shared" si="11"/>
        <v>0</v>
      </c>
      <c r="M43" s="19">
        <f t="shared" ref="M43:M48" si="15">ROUND($D43*H43,2)</f>
        <v>0</v>
      </c>
      <c r="N43" s="19">
        <f t="shared" ref="N43:N48" si="16">ROUND($D43*I43,2)</f>
        <v>0</v>
      </c>
      <c r="O43" s="98">
        <f t="shared" si="12"/>
        <v>0</v>
      </c>
      <c r="R43" s="1"/>
    </row>
    <row r="44" spans="1:18" s="4" customFormat="1" ht="13.5">
      <c r="A44" s="85">
        <v>97</v>
      </c>
      <c r="B44" s="112" t="s">
        <v>145</v>
      </c>
      <c r="C44" s="117" t="s">
        <v>144</v>
      </c>
      <c r="D44" s="118">
        <v>1</v>
      </c>
      <c r="E44" s="19"/>
      <c r="F44" s="13"/>
      <c r="G44" s="19">
        <f t="shared" si="8"/>
        <v>0</v>
      </c>
      <c r="H44" s="19"/>
      <c r="I44" s="19"/>
      <c r="J44" s="19">
        <f t="shared" si="9"/>
        <v>0</v>
      </c>
      <c r="K44" s="19">
        <f t="shared" si="10"/>
        <v>0</v>
      </c>
      <c r="L44" s="19">
        <f t="shared" si="11"/>
        <v>0</v>
      </c>
      <c r="M44" s="19">
        <f t="shared" si="15"/>
        <v>0</v>
      </c>
      <c r="N44" s="19">
        <f t="shared" si="16"/>
        <v>0</v>
      </c>
      <c r="O44" s="98">
        <f t="shared" si="12"/>
        <v>0</v>
      </c>
      <c r="R44" s="1"/>
    </row>
    <row r="45" spans="1:18" s="4" customFormat="1" ht="13.5">
      <c r="A45" s="85">
        <v>98</v>
      </c>
      <c r="B45" s="99" t="s">
        <v>148</v>
      </c>
      <c r="C45" s="61" t="s">
        <v>144</v>
      </c>
      <c r="D45" s="104">
        <v>1</v>
      </c>
      <c r="E45" s="19"/>
      <c r="F45" s="13"/>
      <c r="G45" s="19">
        <f t="shared" si="8"/>
        <v>0</v>
      </c>
      <c r="H45" s="19"/>
      <c r="I45" s="19"/>
      <c r="J45" s="19">
        <f t="shared" si="9"/>
        <v>0</v>
      </c>
      <c r="K45" s="19">
        <f t="shared" si="10"/>
        <v>0</v>
      </c>
      <c r="L45" s="19">
        <f t="shared" si="11"/>
        <v>0</v>
      </c>
      <c r="M45" s="19">
        <f t="shared" si="15"/>
        <v>0</v>
      </c>
      <c r="N45" s="19">
        <f t="shared" si="16"/>
        <v>0</v>
      </c>
      <c r="O45" s="98">
        <f t="shared" si="12"/>
        <v>0</v>
      </c>
      <c r="R45" s="1"/>
    </row>
    <row r="46" spans="1:18" s="5" customFormat="1" ht="13.5">
      <c r="A46" s="85">
        <v>114</v>
      </c>
      <c r="B46" s="64" t="s">
        <v>125</v>
      </c>
      <c r="C46" s="69" t="s">
        <v>144</v>
      </c>
      <c r="D46" s="104">
        <v>7</v>
      </c>
      <c r="E46" s="19"/>
      <c r="F46" s="13"/>
      <c r="G46" s="19">
        <f t="shared" ref="G46:G68" si="17">ROUND(E46*F46,2)</f>
        <v>0</v>
      </c>
      <c r="H46" s="19"/>
      <c r="I46" s="19"/>
      <c r="J46" s="19">
        <f t="shared" si="9"/>
        <v>0</v>
      </c>
      <c r="K46" s="19">
        <f t="shared" si="10"/>
        <v>0</v>
      </c>
      <c r="L46" s="19">
        <f t="shared" si="11"/>
        <v>0</v>
      </c>
      <c r="M46" s="19">
        <f t="shared" si="15"/>
        <v>0</v>
      </c>
      <c r="N46" s="19">
        <f t="shared" si="16"/>
        <v>0</v>
      </c>
      <c r="O46" s="98">
        <f t="shared" si="12"/>
        <v>0</v>
      </c>
      <c r="P46" s="4"/>
      <c r="Q46" s="4"/>
      <c r="R46" s="1"/>
    </row>
    <row r="47" spans="1:18" s="5" customFormat="1" ht="13.5">
      <c r="A47" s="85">
        <v>120</v>
      </c>
      <c r="B47" s="64" t="s">
        <v>153</v>
      </c>
      <c r="C47" s="69" t="s">
        <v>144</v>
      </c>
      <c r="D47" s="104">
        <v>1</v>
      </c>
      <c r="E47" s="19"/>
      <c r="F47" s="13"/>
      <c r="G47" s="19">
        <f t="shared" si="17"/>
        <v>0</v>
      </c>
      <c r="H47" s="19"/>
      <c r="I47" s="19"/>
      <c r="J47" s="19">
        <f t="shared" si="9"/>
        <v>0</v>
      </c>
      <c r="K47" s="19">
        <f t="shared" si="10"/>
        <v>0</v>
      </c>
      <c r="L47" s="19">
        <f t="shared" si="11"/>
        <v>0</v>
      </c>
      <c r="M47" s="19">
        <f t="shared" si="15"/>
        <v>0</v>
      </c>
      <c r="N47" s="19">
        <f t="shared" si="16"/>
        <v>0</v>
      </c>
      <c r="O47" s="98">
        <f t="shared" si="12"/>
        <v>0</v>
      </c>
      <c r="P47" s="4"/>
      <c r="Q47" s="4"/>
      <c r="R47" s="1"/>
    </row>
    <row r="48" spans="1:18" s="5" customFormat="1" ht="13.5">
      <c r="A48" s="85">
        <v>121</v>
      </c>
      <c r="B48" s="64" t="s">
        <v>52</v>
      </c>
      <c r="C48" s="69" t="s">
        <v>142</v>
      </c>
      <c r="D48" s="104">
        <v>1</v>
      </c>
      <c r="E48" s="19"/>
      <c r="F48" s="13"/>
      <c r="G48" s="19">
        <f t="shared" si="17"/>
        <v>0</v>
      </c>
      <c r="H48" s="19"/>
      <c r="I48" s="19"/>
      <c r="J48" s="19">
        <f t="shared" si="9"/>
        <v>0</v>
      </c>
      <c r="K48" s="19">
        <f t="shared" si="10"/>
        <v>0</v>
      </c>
      <c r="L48" s="19">
        <f t="shared" si="11"/>
        <v>0</v>
      </c>
      <c r="M48" s="19">
        <f t="shared" si="15"/>
        <v>0</v>
      </c>
      <c r="N48" s="19">
        <f t="shared" si="16"/>
        <v>0</v>
      </c>
      <c r="O48" s="98">
        <f t="shared" si="12"/>
        <v>0</v>
      </c>
      <c r="P48" s="4"/>
      <c r="Q48" s="4"/>
      <c r="R48" s="1"/>
    </row>
    <row r="49" spans="1:18" s="5" customFormat="1" ht="13.5">
      <c r="A49" s="304" t="s">
        <v>177</v>
      </c>
      <c r="B49" s="305"/>
      <c r="C49" s="69"/>
      <c r="D49" s="104"/>
      <c r="E49" s="19"/>
      <c r="F49" s="13"/>
      <c r="G49" s="19"/>
      <c r="H49" s="19"/>
      <c r="I49" s="19"/>
      <c r="J49" s="19"/>
      <c r="K49" s="19"/>
      <c r="L49" s="19"/>
      <c r="M49" s="19"/>
      <c r="N49" s="19"/>
      <c r="O49" s="98"/>
      <c r="P49" s="4"/>
      <c r="Q49" s="4"/>
      <c r="R49" s="1"/>
    </row>
    <row r="50" spans="1:18" s="5" customFormat="1" ht="13.5">
      <c r="A50" s="119"/>
      <c r="B50" s="60" t="s">
        <v>179</v>
      </c>
      <c r="C50" s="100"/>
      <c r="D50" s="120"/>
      <c r="E50" s="121"/>
      <c r="F50" s="101"/>
      <c r="G50" s="121"/>
      <c r="H50" s="121"/>
      <c r="I50" s="121"/>
      <c r="J50" s="121"/>
      <c r="K50" s="121"/>
      <c r="L50" s="121"/>
      <c r="M50" s="121"/>
      <c r="N50" s="121"/>
      <c r="O50" s="122"/>
      <c r="P50" s="4"/>
      <c r="Q50" s="4"/>
      <c r="R50" s="1"/>
    </row>
    <row r="51" spans="1:18" s="5" customFormat="1" ht="13.5">
      <c r="A51" s="85">
        <v>150</v>
      </c>
      <c r="B51" s="64" t="s">
        <v>186</v>
      </c>
      <c r="C51" s="69" t="s">
        <v>144</v>
      </c>
      <c r="D51" s="104">
        <v>2</v>
      </c>
      <c r="E51" s="19"/>
      <c r="F51" s="13"/>
      <c r="G51" s="19">
        <f t="shared" si="17"/>
        <v>0</v>
      </c>
      <c r="H51" s="19"/>
      <c r="I51" s="19"/>
      <c r="J51" s="19">
        <f t="shared" ref="J51:J68" si="18">ROUND(G51+H51+I51,2)</f>
        <v>0</v>
      </c>
      <c r="K51" s="19">
        <f t="shared" ref="K51:K68" si="19">ROUND(D51*E51,2)</f>
        <v>0</v>
      </c>
      <c r="L51" s="19">
        <f t="shared" ref="L51:L68" si="20">ROUND(D51*G51,2)</f>
        <v>0</v>
      </c>
      <c r="M51" s="19">
        <f t="shared" ref="M51:N68" si="21">ROUND($D51*H51,2)</f>
        <v>0</v>
      </c>
      <c r="N51" s="19">
        <f t="shared" si="21"/>
        <v>0</v>
      </c>
      <c r="O51" s="98">
        <f t="shared" ref="O51:O68" si="22">ROUND(L51+M51+N51,2)</f>
        <v>0</v>
      </c>
      <c r="P51" s="4"/>
      <c r="Q51" s="4"/>
      <c r="R51" s="1"/>
    </row>
    <row r="52" spans="1:18" s="5" customFormat="1" ht="13.5">
      <c r="A52" s="85">
        <v>151</v>
      </c>
      <c r="B52" s="64" t="s">
        <v>187</v>
      </c>
      <c r="C52" s="69" t="s">
        <v>144</v>
      </c>
      <c r="D52" s="104">
        <v>5</v>
      </c>
      <c r="E52" s="19"/>
      <c r="F52" s="13"/>
      <c r="G52" s="19">
        <f t="shared" si="17"/>
        <v>0</v>
      </c>
      <c r="H52" s="19"/>
      <c r="I52" s="19"/>
      <c r="J52" s="19">
        <f t="shared" si="18"/>
        <v>0</v>
      </c>
      <c r="K52" s="19">
        <f t="shared" si="19"/>
        <v>0</v>
      </c>
      <c r="L52" s="19">
        <f t="shared" si="20"/>
        <v>0</v>
      </c>
      <c r="M52" s="19">
        <f t="shared" si="21"/>
        <v>0</v>
      </c>
      <c r="N52" s="19">
        <f t="shared" si="21"/>
        <v>0</v>
      </c>
      <c r="O52" s="98">
        <f t="shared" si="22"/>
        <v>0</v>
      </c>
      <c r="P52" s="4"/>
      <c r="Q52" s="4"/>
      <c r="R52" s="1"/>
    </row>
    <row r="53" spans="1:18" s="5" customFormat="1" ht="13.5">
      <c r="A53" s="85">
        <v>152</v>
      </c>
      <c r="B53" s="64" t="s">
        <v>188</v>
      </c>
      <c r="C53" s="69" t="s">
        <v>144</v>
      </c>
      <c r="D53" s="104">
        <v>10</v>
      </c>
      <c r="E53" s="19"/>
      <c r="F53" s="13"/>
      <c r="G53" s="19">
        <f t="shared" si="17"/>
        <v>0</v>
      </c>
      <c r="H53" s="19"/>
      <c r="I53" s="19"/>
      <c r="J53" s="19">
        <f t="shared" si="18"/>
        <v>0</v>
      </c>
      <c r="K53" s="19">
        <f t="shared" si="19"/>
        <v>0</v>
      </c>
      <c r="L53" s="19">
        <f t="shared" si="20"/>
        <v>0</v>
      </c>
      <c r="M53" s="19">
        <f t="shared" si="21"/>
        <v>0</v>
      </c>
      <c r="N53" s="19">
        <f t="shared" si="21"/>
        <v>0</v>
      </c>
      <c r="O53" s="98">
        <f t="shared" si="22"/>
        <v>0</v>
      </c>
      <c r="P53" s="4"/>
      <c r="Q53" s="4"/>
      <c r="R53" s="1"/>
    </row>
    <row r="54" spans="1:18" s="5" customFormat="1" ht="13.5">
      <c r="A54" s="119"/>
      <c r="B54" s="60" t="s">
        <v>180</v>
      </c>
      <c r="C54" s="100"/>
      <c r="D54" s="120"/>
      <c r="E54" s="121"/>
      <c r="F54" s="101"/>
      <c r="G54" s="121"/>
      <c r="H54" s="121"/>
      <c r="I54" s="121"/>
      <c r="J54" s="121"/>
      <c r="K54" s="121"/>
      <c r="L54" s="121"/>
      <c r="M54" s="121"/>
      <c r="N54" s="121"/>
      <c r="O54" s="122"/>
      <c r="P54" s="4"/>
      <c r="Q54" s="4"/>
      <c r="R54" s="1"/>
    </row>
    <row r="55" spans="1:18" s="5" customFormat="1" ht="13.5">
      <c r="A55" s="85">
        <v>178</v>
      </c>
      <c r="B55" s="64" t="s">
        <v>189</v>
      </c>
      <c r="C55" s="69" t="s">
        <v>144</v>
      </c>
      <c r="D55" s="104">
        <v>2</v>
      </c>
      <c r="E55" s="19"/>
      <c r="F55" s="13"/>
      <c r="G55" s="19">
        <f t="shared" si="17"/>
        <v>0</v>
      </c>
      <c r="H55" s="19"/>
      <c r="I55" s="19"/>
      <c r="J55" s="19">
        <f t="shared" si="18"/>
        <v>0</v>
      </c>
      <c r="K55" s="19">
        <f t="shared" si="19"/>
        <v>0</v>
      </c>
      <c r="L55" s="19">
        <f t="shared" si="20"/>
        <v>0</v>
      </c>
      <c r="M55" s="19">
        <f t="shared" si="21"/>
        <v>0</v>
      </c>
      <c r="N55" s="19">
        <f t="shared" si="21"/>
        <v>0</v>
      </c>
      <c r="O55" s="98">
        <f t="shared" si="22"/>
        <v>0</v>
      </c>
      <c r="P55" s="4"/>
      <c r="Q55" s="4"/>
      <c r="R55" s="1"/>
    </row>
    <row r="56" spans="1:18" s="5" customFormat="1" ht="13.5">
      <c r="A56" s="85">
        <v>179</v>
      </c>
      <c r="B56" s="64" t="s">
        <v>190</v>
      </c>
      <c r="C56" s="69" t="s">
        <v>144</v>
      </c>
      <c r="D56" s="104">
        <v>9</v>
      </c>
      <c r="E56" s="19"/>
      <c r="F56" s="13"/>
      <c r="G56" s="19">
        <f t="shared" si="17"/>
        <v>0</v>
      </c>
      <c r="H56" s="19"/>
      <c r="I56" s="19"/>
      <c r="J56" s="19">
        <f t="shared" si="18"/>
        <v>0</v>
      </c>
      <c r="K56" s="19">
        <f t="shared" si="19"/>
        <v>0</v>
      </c>
      <c r="L56" s="19">
        <f t="shared" si="20"/>
        <v>0</v>
      </c>
      <c r="M56" s="19">
        <f t="shared" si="21"/>
        <v>0</v>
      </c>
      <c r="N56" s="19">
        <f t="shared" si="21"/>
        <v>0</v>
      </c>
      <c r="O56" s="98">
        <f t="shared" si="22"/>
        <v>0</v>
      </c>
      <c r="P56" s="4"/>
      <c r="Q56" s="4"/>
      <c r="R56" s="1"/>
    </row>
    <row r="57" spans="1:18" ht="13.5">
      <c r="A57" s="119"/>
      <c r="B57" s="60" t="s">
        <v>181</v>
      </c>
      <c r="C57" s="65"/>
      <c r="D57" s="124"/>
      <c r="E57" s="67"/>
      <c r="F57" s="101"/>
      <c r="G57" s="121"/>
      <c r="H57" s="67"/>
      <c r="I57" s="67"/>
      <c r="J57" s="121"/>
      <c r="K57" s="121"/>
      <c r="L57" s="121"/>
      <c r="M57" s="121"/>
      <c r="N57" s="121"/>
      <c r="O57" s="122"/>
      <c r="P57" s="4"/>
      <c r="Q57" s="4"/>
    </row>
    <row r="58" spans="1:18" ht="13.5">
      <c r="A58" s="85">
        <v>209</v>
      </c>
      <c r="B58" s="57" t="s">
        <v>191</v>
      </c>
      <c r="C58" s="9" t="s">
        <v>144</v>
      </c>
      <c r="D58" s="62">
        <v>1</v>
      </c>
      <c r="E58" s="12"/>
      <c r="F58" s="13"/>
      <c r="G58" s="19">
        <f t="shared" si="17"/>
        <v>0</v>
      </c>
      <c r="H58" s="12"/>
      <c r="I58" s="12"/>
      <c r="J58" s="19">
        <f t="shared" si="18"/>
        <v>0</v>
      </c>
      <c r="K58" s="19">
        <f t="shared" si="19"/>
        <v>0</v>
      </c>
      <c r="L58" s="19">
        <f t="shared" si="20"/>
        <v>0</v>
      </c>
      <c r="M58" s="19">
        <f t="shared" si="21"/>
        <v>0</v>
      </c>
      <c r="N58" s="19">
        <f t="shared" si="21"/>
        <v>0</v>
      </c>
      <c r="O58" s="98">
        <f t="shared" si="22"/>
        <v>0</v>
      </c>
      <c r="P58" s="4"/>
      <c r="Q58" s="4"/>
    </row>
    <row r="59" spans="1:18" ht="13.5">
      <c r="A59" s="85">
        <v>210</v>
      </c>
      <c r="B59" s="57" t="s">
        <v>189</v>
      </c>
      <c r="C59" s="9" t="s">
        <v>144</v>
      </c>
      <c r="D59" s="62">
        <v>19</v>
      </c>
      <c r="E59" s="12"/>
      <c r="F59" s="13"/>
      <c r="G59" s="19">
        <f t="shared" si="17"/>
        <v>0</v>
      </c>
      <c r="H59" s="12"/>
      <c r="I59" s="12"/>
      <c r="J59" s="19">
        <f t="shared" si="18"/>
        <v>0</v>
      </c>
      <c r="K59" s="19">
        <f t="shared" si="19"/>
        <v>0</v>
      </c>
      <c r="L59" s="19">
        <f t="shared" si="20"/>
        <v>0</v>
      </c>
      <c r="M59" s="19">
        <f t="shared" si="21"/>
        <v>0</v>
      </c>
      <c r="N59" s="19">
        <f t="shared" si="21"/>
        <v>0</v>
      </c>
      <c r="O59" s="98">
        <f t="shared" si="22"/>
        <v>0</v>
      </c>
      <c r="P59" s="4"/>
      <c r="Q59" s="4"/>
    </row>
    <row r="60" spans="1:18" ht="13.5">
      <c r="A60" s="119"/>
      <c r="B60" s="60" t="s">
        <v>182</v>
      </c>
      <c r="C60" s="65"/>
      <c r="D60" s="124"/>
      <c r="E60" s="67"/>
      <c r="F60" s="101"/>
      <c r="G60" s="121"/>
      <c r="H60" s="67"/>
      <c r="I60" s="67"/>
      <c r="J60" s="121"/>
      <c r="K60" s="121"/>
      <c r="L60" s="121"/>
      <c r="M60" s="121"/>
      <c r="N60" s="121"/>
      <c r="O60" s="122"/>
      <c r="P60" s="4"/>
      <c r="Q60" s="4"/>
    </row>
    <row r="61" spans="1:18" ht="13.5">
      <c r="A61" s="85">
        <v>217</v>
      </c>
      <c r="B61" s="57" t="s">
        <v>192</v>
      </c>
      <c r="C61" s="9" t="s">
        <v>144</v>
      </c>
      <c r="D61" s="62">
        <v>1</v>
      </c>
      <c r="E61" s="12"/>
      <c r="F61" s="13"/>
      <c r="G61" s="19">
        <f t="shared" si="17"/>
        <v>0</v>
      </c>
      <c r="H61" s="12"/>
      <c r="I61" s="12"/>
      <c r="J61" s="19">
        <f t="shared" si="18"/>
        <v>0</v>
      </c>
      <c r="K61" s="19">
        <f t="shared" si="19"/>
        <v>0</v>
      </c>
      <c r="L61" s="19">
        <f t="shared" si="20"/>
        <v>0</v>
      </c>
      <c r="M61" s="19">
        <f t="shared" si="21"/>
        <v>0</v>
      </c>
      <c r="N61" s="19">
        <f t="shared" si="21"/>
        <v>0</v>
      </c>
      <c r="O61" s="98">
        <f t="shared" si="22"/>
        <v>0</v>
      </c>
      <c r="P61" s="4"/>
      <c r="Q61" s="4"/>
    </row>
    <row r="62" spans="1:18" ht="13.5">
      <c r="A62" s="85">
        <v>218</v>
      </c>
      <c r="B62" s="57" t="s">
        <v>193</v>
      </c>
      <c r="C62" s="9" t="s">
        <v>144</v>
      </c>
      <c r="D62" s="62">
        <v>1</v>
      </c>
      <c r="E62" s="12"/>
      <c r="F62" s="13"/>
      <c r="G62" s="19">
        <f t="shared" si="17"/>
        <v>0</v>
      </c>
      <c r="H62" s="12"/>
      <c r="I62" s="12"/>
      <c r="J62" s="19">
        <f t="shared" si="18"/>
        <v>0</v>
      </c>
      <c r="K62" s="19">
        <f t="shared" si="19"/>
        <v>0</v>
      </c>
      <c r="L62" s="19">
        <f t="shared" si="20"/>
        <v>0</v>
      </c>
      <c r="M62" s="19">
        <f t="shared" si="21"/>
        <v>0</v>
      </c>
      <c r="N62" s="19">
        <f t="shared" si="21"/>
        <v>0</v>
      </c>
      <c r="O62" s="98">
        <f t="shared" si="22"/>
        <v>0</v>
      </c>
      <c r="P62" s="4"/>
      <c r="Q62" s="4"/>
    </row>
    <row r="63" spans="1:18" ht="13.5">
      <c r="A63" s="85">
        <v>219</v>
      </c>
      <c r="B63" s="57" t="s">
        <v>185</v>
      </c>
      <c r="C63" s="9" t="s">
        <v>144</v>
      </c>
      <c r="D63" s="62">
        <v>1</v>
      </c>
      <c r="E63" s="12"/>
      <c r="F63" s="13"/>
      <c r="G63" s="19">
        <f t="shared" si="17"/>
        <v>0</v>
      </c>
      <c r="H63" s="12"/>
      <c r="I63" s="12"/>
      <c r="J63" s="19">
        <f t="shared" si="18"/>
        <v>0</v>
      </c>
      <c r="K63" s="19">
        <f t="shared" si="19"/>
        <v>0</v>
      </c>
      <c r="L63" s="19">
        <f t="shared" si="20"/>
        <v>0</v>
      </c>
      <c r="M63" s="19">
        <f t="shared" si="21"/>
        <v>0</v>
      </c>
      <c r="N63" s="19">
        <f t="shared" si="21"/>
        <v>0</v>
      </c>
      <c r="O63" s="98">
        <f t="shared" si="22"/>
        <v>0</v>
      </c>
      <c r="P63" s="4"/>
      <c r="Q63" s="4"/>
    </row>
    <row r="64" spans="1:18" ht="13.5">
      <c r="A64" s="85">
        <v>220</v>
      </c>
      <c r="B64" s="57" t="s">
        <v>194</v>
      </c>
      <c r="C64" s="9" t="s">
        <v>144</v>
      </c>
      <c r="D64" s="62">
        <v>2</v>
      </c>
      <c r="E64" s="12"/>
      <c r="F64" s="13"/>
      <c r="G64" s="19">
        <f t="shared" si="17"/>
        <v>0</v>
      </c>
      <c r="H64" s="12"/>
      <c r="I64" s="12"/>
      <c r="J64" s="19">
        <f t="shared" si="18"/>
        <v>0</v>
      </c>
      <c r="K64" s="19">
        <f t="shared" si="19"/>
        <v>0</v>
      </c>
      <c r="L64" s="19">
        <f t="shared" si="20"/>
        <v>0</v>
      </c>
      <c r="M64" s="19">
        <f t="shared" si="21"/>
        <v>0</v>
      </c>
      <c r="N64" s="19">
        <f t="shared" si="21"/>
        <v>0</v>
      </c>
      <c r="O64" s="98">
        <f t="shared" si="22"/>
        <v>0</v>
      </c>
      <c r="P64" s="4"/>
      <c r="Q64" s="4"/>
    </row>
    <row r="65" spans="1:17" ht="13.5">
      <c r="A65" s="85">
        <v>222</v>
      </c>
      <c r="B65" s="57" t="s">
        <v>146</v>
      </c>
      <c r="C65" s="9" t="s">
        <v>142</v>
      </c>
      <c r="D65" s="62">
        <v>1</v>
      </c>
      <c r="E65" s="12"/>
      <c r="F65" s="13"/>
      <c r="G65" s="19">
        <f t="shared" si="17"/>
        <v>0</v>
      </c>
      <c r="H65" s="12"/>
      <c r="I65" s="12"/>
      <c r="J65" s="19">
        <f t="shared" si="18"/>
        <v>0</v>
      </c>
      <c r="K65" s="19">
        <f t="shared" si="19"/>
        <v>0</v>
      </c>
      <c r="L65" s="19">
        <f t="shared" si="20"/>
        <v>0</v>
      </c>
      <c r="M65" s="19">
        <f t="shared" si="21"/>
        <v>0</v>
      </c>
      <c r="N65" s="19">
        <f t="shared" si="21"/>
        <v>0</v>
      </c>
      <c r="O65" s="98">
        <f t="shared" si="22"/>
        <v>0</v>
      </c>
      <c r="P65" s="4"/>
      <c r="Q65" s="4"/>
    </row>
    <row r="66" spans="1:17" ht="13.5">
      <c r="A66" s="85">
        <v>223</v>
      </c>
      <c r="B66" s="57" t="s">
        <v>54</v>
      </c>
      <c r="C66" s="9" t="s">
        <v>142</v>
      </c>
      <c r="D66" s="62">
        <v>1</v>
      </c>
      <c r="E66" s="12"/>
      <c r="F66" s="13"/>
      <c r="G66" s="19">
        <f t="shared" si="17"/>
        <v>0</v>
      </c>
      <c r="H66" s="12"/>
      <c r="I66" s="12"/>
      <c r="J66" s="19">
        <f t="shared" si="18"/>
        <v>0</v>
      </c>
      <c r="K66" s="19">
        <f t="shared" si="19"/>
        <v>0</v>
      </c>
      <c r="L66" s="19">
        <f t="shared" si="20"/>
        <v>0</v>
      </c>
      <c r="M66" s="19">
        <f t="shared" si="21"/>
        <v>0</v>
      </c>
      <c r="N66" s="19">
        <f t="shared" si="21"/>
        <v>0</v>
      </c>
      <c r="O66" s="98">
        <f t="shared" si="22"/>
        <v>0</v>
      </c>
      <c r="P66" s="4"/>
      <c r="Q66" s="4"/>
    </row>
    <row r="67" spans="1:17" ht="13.5">
      <c r="A67" s="119"/>
      <c r="B67" s="60" t="s">
        <v>183</v>
      </c>
      <c r="C67" s="65"/>
      <c r="D67" s="124"/>
      <c r="E67" s="67"/>
      <c r="F67" s="101"/>
      <c r="G67" s="121"/>
      <c r="H67" s="67"/>
      <c r="I67" s="67"/>
      <c r="J67" s="121"/>
      <c r="K67" s="121"/>
      <c r="L67" s="121"/>
      <c r="M67" s="121"/>
      <c r="N67" s="121"/>
      <c r="O67" s="122"/>
      <c r="P67" s="4"/>
      <c r="Q67" s="4"/>
    </row>
    <row r="68" spans="1:17" ht="14.25" thickBot="1">
      <c r="A68" s="141">
        <v>227</v>
      </c>
      <c r="B68" s="142" t="s">
        <v>184</v>
      </c>
      <c r="C68" s="135" t="s">
        <v>144</v>
      </c>
      <c r="D68" s="136">
        <v>1</v>
      </c>
      <c r="E68" s="137"/>
      <c r="F68" s="138"/>
      <c r="G68" s="139">
        <f t="shared" si="17"/>
        <v>0</v>
      </c>
      <c r="H68" s="137"/>
      <c r="I68" s="137"/>
      <c r="J68" s="139">
        <f t="shared" si="18"/>
        <v>0</v>
      </c>
      <c r="K68" s="139">
        <f t="shared" si="19"/>
        <v>0</v>
      </c>
      <c r="L68" s="139">
        <f t="shared" si="20"/>
        <v>0</v>
      </c>
      <c r="M68" s="139">
        <f t="shared" si="21"/>
        <v>0</v>
      </c>
      <c r="N68" s="139">
        <f t="shared" si="21"/>
        <v>0</v>
      </c>
      <c r="O68" s="140">
        <f t="shared" si="22"/>
        <v>0</v>
      </c>
      <c r="P68" s="4"/>
      <c r="Q68" s="4"/>
    </row>
    <row r="69" spans="1:17" ht="13.5">
      <c r="A69" s="92"/>
      <c r="B69" s="130" t="s">
        <v>19</v>
      </c>
      <c r="C69" s="92"/>
      <c r="D69" s="93"/>
      <c r="E69" s="94"/>
      <c r="F69" s="94"/>
      <c r="G69" s="94"/>
      <c r="H69" s="94"/>
      <c r="I69" s="94"/>
      <c r="J69" s="131"/>
      <c r="K69" s="131">
        <f>SUM(K13:K68)</f>
        <v>0</v>
      </c>
      <c r="L69" s="131">
        <f>SUM(L13:L68)</f>
        <v>0</v>
      </c>
      <c r="M69" s="131">
        <f>SUM(M13:M68)</f>
        <v>0</v>
      </c>
      <c r="N69" s="131">
        <f>SUM(N13:N68)</f>
        <v>0</v>
      </c>
      <c r="O69" s="132">
        <f>SUM(O13:O68)</f>
        <v>0</v>
      </c>
      <c r="P69" s="4"/>
    </row>
    <row r="70" spans="1:17" ht="13.5">
      <c r="A70" s="8"/>
      <c r="B70" s="10" t="s">
        <v>20</v>
      </c>
      <c r="C70" s="8" t="s">
        <v>21</v>
      </c>
      <c r="D70" s="9"/>
      <c r="E70" s="12"/>
      <c r="F70" s="12"/>
      <c r="G70" s="12"/>
      <c r="H70" s="12"/>
      <c r="I70" s="12"/>
      <c r="J70" s="21"/>
      <c r="K70" s="21"/>
      <c r="L70" s="21"/>
      <c r="M70" s="21"/>
      <c r="N70" s="21"/>
      <c r="O70" s="90"/>
      <c r="P70" s="4"/>
    </row>
    <row r="71" spans="1:17" ht="13.5">
      <c r="A71" s="8"/>
      <c r="B71" s="20" t="s">
        <v>19</v>
      </c>
      <c r="C71" s="8"/>
      <c r="D71" s="9"/>
      <c r="E71" s="12"/>
      <c r="F71" s="12"/>
      <c r="G71" s="12"/>
      <c r="H71" s="12"/>
      <c r="I71" s="12"/>
      <c r="J71" s="21"/>
      <c r="K71" s="24">
        <f>SUM(K69:K70)</f>
        <v>0</v>
      </c>
      <c r="L71" s="24">
        <f>SUM(L69:L70)</f>
        <v>0</v>
      </c>
      <c r="M71" s="24">
        <f>SUM(M69:M70)</f>
        <v>0</v>
      </c>
      <c r="N71" s="24">
        <f>SUM(N69:N70)</f>
        <v>0</v>
      </c>
      <c r="O71" s="91">
        <f>SUM(O69:O70)</f>
        <v>0</v>
      </c>
      <c r="P71" s="4"/>
    </row>
    <row r="73" spans="1:17">
      <c r="B73" s="53" t="s">
        <v>41</v>
      </c>
      <c r="C73" s="53"/>
      <c r="D73" s="54"/>
      <c r="E73" s="53"/>
      <c r="F73" s="54" t="s">
        <v>42</v>
      </c>
      <c r="G73" s="53"/>
      <c r="H73" s="53"/>
      <c r="I73" s="53"/>
      <c r="J73" s="55"/>
      <c r="K73" s="86"/>
      <c r="L73" s="86"/>
      <c r="M73" s="86"/>
      <c r="N73" s="86"/>
      <c r="O73" s="86"/>
    </row>
    <row r="74" spans="1:17">
      <c r="B74" s="53"/>
      <c r="C74" s="53"/>
      <c r="D74" s="54"/>
      <c r="E74" s="53"/>
      <c r="F74" s="54"/>
      <c r="G74" s="53"/>
      <c r="H74" s="53"/>
      <c r="I74" s="53"/>
      <c r="J74" s="55"/>
    </row>
    <row r="75" spans="1:17">
      <c r="B75" s="53" t="s">
        <v>624</v>
      </c>
      <c r="C75" s="53"/>
      <c r="D75" s="54"/>
      <c r="E75" s="53"/>
      <c r="F75" s="54" t="s">
        <v>625</v>
      </c>
      <c r="G75" s="53"/>
      <c r="H75" s="53"/>
      <c r="I75" s="53"/>
      <c r="J75" s="55"/>
    </row>
    <row r="76" spans="1:17">
      <c r="B76" s="56"/>
      <c r="C76" s="56"/>
      <c r="D76" s="55"/>
      <c r="E76" s="53"/>
      <c r="F76" s="55"/>
      <c r="G76" s="53"/>
      <c r="H76" s="53"/>
      <c r="I76" s="53"/>
      <c r="J76" s="55"/>
    </row>
  </sheetData>
  <mergeCells count="15">
    <mergeCell ref="A49:B49"/>
    <mergeCell ref="A11:B11"/>
    <mergeCell ref="A1:O1"/>
    <mergeCell ref="A2:O2"/>
    <mergeCell ref="A9:A10"/>
    <mergeCell ref="B9:B10"/>
    <mergeCell ref="C9:C10"/>
    <mergeCell ref="D9:D10"/>
    <mergeCell ref="E9:J9"/>
    <mergeCell ref="K9:O9"/>
    <mergeCell ref="B4:F4"/>
    <mergeCell ref="B5:F5"/>
    <mergeCell ref="B6:F6"/>
    <mergeCell ref="B7:F7"/>
    <mergeCell ref="A3:O3"/>
  </mergeCells>
  <pageMargins left="0.53" right="0.2" top="0.75" bottom="0.75" header="0.3" footer="0.3"/>
  <pageSetup paperSize="9" scale="80" orientation="landscape" horizontalDpi="0" verticalDpi="0" r:id="rId1"/>
</worksheet>
</file>

<file path=xl/worksheets/sheet14.xml><?xml version="1.0" encoding="utf-8"?>
<worksheet xmlns="http://schemas.openxmlformats.org/spreadsheetml/2006/main" xmlns:r="http://schemas.openxmlformats.org/officeDocument/2006/relationships">
  <dimension ref="A1:O22"/>
  <sheetViews>
    <sheetView topLeftCell="A4" workbookViewId="0">
      <selection activeCell="G27" sqref="G27"/>
    </sheetView>
  </sheetViews>
  <sheetFormatPr defaultRowHeight="12.75"/>
  <cols>
    <col min="1" max="1" width="5.5703125" style="1" customWidth="1"/>
    <col min="2" max="2" width="58.7109375" style="1" customWidth="1"/>
    <col min="3" max="3" width="6.5703125" style="1" customWidth="1"/>
    <col min="4" max="4" width="8.7109375" style="2" customWidth="1"/>
    <col min="5" max="13" width="8.85546875" style="2" customWidth="1"/>
    <col min="14" max="14" width="8.28515625" style="1" customWidth="1"/>
    <col min="15" max="15" width="8.7109375" style="1" customWidth="1"/>
    <col min="16" max="16384" width="9.140625" style="1"/>
  </cols>
  <sheetData>
    <row r="1" spans="1:15">
      <c r="A1" s="291" t="s">
        <v>1</v>
      </c>
      <c r="B1" s="291"/>
      <c r="C1" s="291"/>
      <c r="D1" s="291"/>
      <c r="E1" s="291"/>
      <c r="F1" s="291"/>
      <c r="G1" s="291"/>
      <c r="H1" s="291"/>
      <c r="I1" s="291"/>
      <c r="J1" s="291"/>
      <c r="K1" s="291"/>
      <c r="L1" s="291"/>
      <c r="M1" s="291"/>
      <c r="N1" s="291"/>
      <c r="O1" s="291"/>
    </row>
    <row r="2" spans="1:15">
      <c r="A2" s="292" t="s">
        <v>390</v>
      </c>
      <c r="B2" s="292"/>
      <c r="C2" s="292"/>
      <c r="D2" s="292"/>
      <c r="E2" s="292"/>
      <c r="F2" s="292"/>
      <c r="G2" s="292"/>
      <c r="H2" s="292"/>
      <c r="I2" s="292"/>
      <c r="J2" s="292"/>
      <c r="K2" s="292"/>
      <c r="L2" s="292"/>
      <c r="M2" s="292"/>
      <c r="N2" s="292"/>
      <c r="O2" s="292"/>
    </row>
    <row r="3" spans="1:15">
      <c r="A3" s="299" t="s">
        <v>408</v>
      </c>
      <c r="B3" s="299"/>
      <c r="C3" s="299"/>
      <c r="D3" s="299"/>
      <c r="E3" s="299"/>
      <c r="F3" s="299"/>
      <c r="G3" s="299"/>
      <c r="H3" s="299"/>
      <c r="I3" s="299"/>
      <c r="J3" s="299"/>
      <c r="K3" s="299"/>
      <c r="L3" s="299"/>
      <c r="M3" s="299"/>
      <c r="N3" s="299"/>
      <c r="O3" s="299"/>
    </row>
    <row r="4" spans="1:15">
      <c r="A4" s="3"/>
      <c r="B4" s="296" t="s">
        <v>382</v>
      </c>
      <c r="C4" s="296"/>
      <c r="D4" s="296"/>
      <c r="E4" s="296"/>
      <c r="F4" s="296"/>
      <c r="G4" s="7"/>
      <c r="H4" s="7"/>
      <c r="I4" s="7"/>
      <c r="J4" s="7"/>
      <c r="K4" s="7"/>
      <c r="L4" s="7"/>
      <c r="M4" s="7"/>
      <c r="N4" s="7"/>
      <c r="O4" s="7"/>
    </row>
    <row r="5" spans="1:15">
      <c r="B5" s="297" t="s">
        <v>626</v>
      </c>
      <c r="C5" s="296"/>
      <c r="D5" s="296"/>
      <c r="E5" s="296"/>
      <c r="F5" s="296"/>
      <c r="G5" s="6"/>
      <c r="H5" s="6"/>
      <c r="I5" s="6"/>
      <c r="J5" s="6"/>
      <c r="K5" s="6"/>
      <c r="L5" s="6"/>
      <c r="M5" s="6"/>
      <c r="N5" s="6"/>
      <c r="O5" s="6"/>
    </row>
    <row r="6" spans="1:15">
      <c r="B6" s="298" t="s">
        <v>383</v>
      </c>
      <c r="C6" s="298"/>
      <c r="D6" s="298"/>
      <c r="E6" s="298"/>
      <c r="F6" s="298"/>
      <c r="G6" s="6"/>
      <c r="H6" s="6"/>
      <c r="I6" s="6"/>
      <c r="J6" s="14"/>
      <c r="K6" s="6"/>
      <c r="L6" s="6"/>
      <c r="M6" s="6"/>
      <c r="N6" s="6"/>
      <c r="O6" s="6"/>
    </row>
    <row r="7" spans="1:15">
      <c r="B7" s="298" t="s">
        <v>384</v>
      </c>
      <c r="C7" s="298"/>
      <c r="D7" s="298"/>
      <c r="E7" s="298"/>
      <c r="F7" s="298"/>
      <c r="G7" s="6"/>
      <c r="H7" s="6"/>
      <c r="I7" s="6"/>
      <c r="J7" s="6"/>
      <c r="K7" s="6"/>
      <c r="L7" s="6"/>
      <c r="M7" s="6"/>
      <c r="N7" s="6"/>
      <c r="O7" s="6"/>
    </row>
    <row r="8" spans="1:15">
      <c r="O8"/>
    </row>
    <row r="9" spans="1:15" ht="13.5" customHeight="1">
      <c r="A9" s="293" t="s">
        <v>2</v>
      </c>
      <c r="B9" s="293" t="s">
        <v>3</v>
      </c>
      <c r="C9" s="294" t="s">
        <v>4</v>
      </c>
      <c r="D9" s="295" t="s">
        <v>5</v>
      </c>
      <c r="E9" s="293" t="s">
        <v>16</v>
      </c>
      <c r="F9" s="293"/>
      <c r="G9" s="293"/>
      <c r="H9" s="293"/>
      <c r="I9" s="293"/>
      <c r="J9" s="293"/>
      <c r="K9" s="293" t="s">
        <v>15</v>
      </c>
      <c r="L9" s="306"/>
      <c r="M9" s="306"/>
      <c r="N9" s="306"/>
      <c r="O9" s="306"/>
    </row>
    <row r="10" spans="1:15" ht="50.25" customHeight="1">
      <c r="A10" s="293"/>
      <c r="B10" s="293"/>
      <c r="C10" s="294"/>
      <c r="D10" s="295"/>
      <c r="E10" s="185" t="s">
        <v>9</v>
      </c>
      <c r="F10" s="185" t="s">
        <v>10</v>
      </c>
      <c r="G10" s="185" t="s">
        <v>11</v>
      </c>
      <c r="H10" s="185" t="s">
        <v>12</v>
      </c>
      <c r="I10" s="185" t="s">
        <v>13</v>
      </c>
      <c r="J10" s="185" t="s">
        <v>14</v>
      </c>
      <c r="K10" s="185" t="s">
        <v>17</v>
      </c>
      <c r="L10" s="185" t="s">
        <v>11</v>
      </c>
      <c r="M10" s="185" t="s">
        <v>12</v>
      </c>
      <c r="N10" s="185" t="s">
        <v>13</v>
      </c>
      <c r="O10" s="185" t="s">
        <v>18</v>
      </c>
    </row>
    <row r="11" spans="1:15">
      <c r="A11" s="59"/>
      <c r="B11" s="66" t="s">
        <v>0</v>
      </c>
      <c r="C11" s="59"/>
      <c r="D11" s="59"/>
      <c r="E11" s="70"/>
      <c r="F11" s="70"/>
      <c r="G11" s="70"/>
      <c r="H11" s="70"/>
      <c r="I11" s="70"/>
      <c r="J11" s="70"/>
      <c r="K11" s="70"/>
      <c r="L11" s="70"/>
      <c r="M11" s="70"/>
      <c r="N11" s="70"/>
      <c r="O11" s="70"/>
    </row>
    <row r="12" spans="1:15" ht="25.5">
      <c r="A12" s="261">
        <v>22</v>
      </c>
      <c r="B12" s="71" t="s">
        <v>415</v>
      </c>
      <c r="C12" s="184" t="s">
        <v>45</v>
      </c>
      <c r="D12" s="69">
        <v>131.32</v>
      </c>
      <c r="E12" s="13"/>
      <c r="F12" s="13"/>
      <c r="G12" s="19">
        <f t="shared" ref="G12" si="0">ROUND(E12*F12,2)</f>
        <v>0</v>
      </c>
      <c r="H12" s="13"/>
      <c r="I12" s="13"/>
      <c r="J12" s="19">
        <f t="shared" ref="J12" si="1">ROUND(G12+H12+I12,2)</f>
        <v>0</v>
      </c>
      <c r="K12" s="19">
        <f t="shared" ref="K12" si="2">ROUND(D12*E12,2)</f>
        <v>0</v>
      </c>
      <c r="L12" s="19">
        <f t="shared" ref="L12" si="3">ROUND(D12*G12,2)</f>
        <v>0</v>
      </c>
      <c r="M12" s="19">
        <f>ROUND($D12*H12,2)</f>
        <v>0</v>
      </c>
      <c r="N12" s="19">
        <f>ROUND($D12*I12,2)</f>
        <v>0</v>
      </c>
      <c r="O12" s="181">
        <f t="shared" ref="O12" si="4">ROUND(L12+M12+N12,2)</f>
        <v>0</v>
      </c>
    </row>
    <row r="13" spans="1:15">
      <c r="A13" s="65"/>
      <c r="B13" s="72" t="s">
        <v>8</v>
      </c>
      <c r="C13" s="65"/>
      <c r="D13" s="65"/>
      <c r="E13" s="67"/>
      <c r="F13" s="67"/>
      <c r="G13" s="67"/>
      <c r="H13" s="67"/>
      <c r="I13" s="67"/>
      <c r="J13" s="67"/>
      <c r="K13" s="67"/>
      <c r="L13" s="67"/>
      <c r="M13" s="67"/>
      <c r="N13" s="67"/>
      <c r="O13" s="67"/>
    </row>
    <row r="14" spans="1:15" ht="14.25" thickBot="1">
      <c r="A14" s="135">
        <v>76</v>
      </c>
      <c r="B14" s="225" t="s">
        <v>414</v>
      </c>
      <c r="C14" s="224" t="s">
        <v>43</v>
      </c>
      <c r="D14" s="135">
        <v>10</v>
      </c>
      <c r="E14" s="227"/>
      <c r="F14" s="137"/>
      <c r="G14" s="180">
        <f>ROUND(E14*F14,2)</f>
        <v>0</v>
      </c>
      <c r="H14" s="226"/>
      <c r="I14" s="137"/>
      <c r="J14" s="180">
        <f>ROUND(G14+H14+I14,2)</f>
        <v>0</v>
      </c>
      <c r="K14" s="180">
        <f>ROUND(D14*E14,2)</f>
        <v>0</v>
      </c>
      <c r="L14" s="180">
        <f>ROUND(D14*G14,2)</f>
        <v>0</v>
      </c>
      <c r="M14" s="180">
        <f>ROUND($D14*H14,2)</f>
        <v>0</v>
      </c>
      <c r="N14" s="180">
        <f>ROUND($D14*I14,2)</f>
        <v>0</v>
      </c>
      <c r="O14" s="174">
        <f>ROUND(L14+M14+N14,2)</f>
        <v>0</v>
      </c>
    </row>
    <row r="15" spans="1:15" ht="13.5">
      <c r="A15" s="92"/>
      <c r="B15" s="130" t="s">
        <v>19</v>
      </c>
      <c r="C15" s="92"/>
      <c r="D15" s="93"/>
      <c r="E15" s="94"/>
      <c r="F15" s="94"/>
      <c r="G15" s="94"/>
      <c r="H15" s="94"/>
      <c r="I15" s="94"/>
      <c r="J15" s="131"/>
      <c r="K15" s="131">
        <f>SUM(K11:K14)</f>
        <v>0</v>
      </c>
      <c r="L15" s="131">
        <f>SUM(L11:L14)</f>
        <v>0</v>
      </c>
      <c r="M15" s="131">
        <f>SUM(M11:M14)</f>
        <v>0</v>
      </c>
      <c r="N15" s="131">
        <f>SUM(N11:N14)</f>
        <v>0</v>
      </c>
      <c r="O15" s="173">
        <f>ROUND(L15+M15+N15,2)</f>
        <v>0</v>
      </c>
    </row>
    <row r="16" spans="1:15">
      <c r="A16" s="8"/>
      <c r="B16" s="10" t="s">
        <v>20</v>
      </c>
      <c r="C16" s="8" t="s">
        <v>21</v>
      </c>
      <c r="D16" s="186"/>
      <c r="E16" s="12"/>
      <c r="F16" s="12"/>
      <c r="G16" s="12"/>
      <c r="H16" s="12"/>
      <c r="I16" s="12"/>
      <c r="J16" s="21"/>
      <c r="K16" s="21"/>
      <c r="L16" s="21"/>
      <c r="M16" s="21"/>
      <c r="N16" s="22"/>
      <c r="O16" s="22"/>
    </row>
    <row r="17" spans="1:15">
      <c r="A17" s="8"/>
      <c r="B17" s="20" t="s">
        <v>19</v>
      </c>
      <c r="C17" s="8"/>
      <c r="D17" s="186"/>
      <c r="E17" s="12"/>
      <c r="F17" s="12"/>
      <c r="G17" s="12"/>
      <c r="H17" s="12"/>
      <c r="I17" s="12"/>
      <c r="J17" s="21"/>
      <c r="K17" s="24">
        <f>SUM(K15:K16)</f>
        <v>0</v>
      </c>
      <c r="L17" s="24">
        <f>SUM(L15:L16)</f>
        <v>0</v>
      </c>
      <c r="M17" s="24">
        <f>SUM(M15:M16)</f>
        <v>0</v>
      </c>
      <c r="N17" s="23">
        <f>SUM(N15:N16)</f>
        <v>0</v>
      </c>
      <c r="O17" s="23">
        <f>SUM(O15:O16)</f>
        <v>0</v>
      </c>
    </row>
    <row r="19" spans="1:15">
      <c r="B19" s="53" t="s">
        <v>41</v>
      </c>
      <c r="C19" s="53"/>
      <c r="D19" s="54"/>
      <c r="E19" s="53"/>
      <c r="F19" s="54" t="s">
        <v>42</v>
      </c>
      <c r="G19" s="53"/>
      <c r="H19" s="53"/>
      <c r="I19" s="53"/>
      <c r="J19" s="55"/>
    </row>
    <row r="20" spans="1:15">
      <c r="B20" s="53"/>
      <c r="C20" s="53"/>
      <c r="D20" s="54"/>
      <c r="E20" s="53"/>
      <c r="F20" s="54"/>
      <c r="G20" s="53"/>
      <c r="H20" s="53"/>
      <c r="I20" s="53"/>
      <c r="J20" s="55"/>
    </row>
    <row r="21" spans="1:15">
      <c r="B21" s="53" t="s">
        <v>624</v>
      </c>
      <c r="C21" s="53"/>
      <c r="D21" s="54"/>
      <c r="E21" s="53"/>
      <c r="F21" s="54" t="s">
        <v>629</v>
      </c>
      <c r="G21" s="53"/>
      <c r="H21" s="53"/>
      <c r="I21" s="53"/>
      <c r="J21" s="55"/>
    </row>
    <row r="22" spans="1:15">
      <c r="B22" s="56"/>
      <c r="C22" s="56"/>
      <c r="D22" s="55"/>
      <c r="E22" s="53"/>
      <c r="F22" s="55"/>
      <c r="G22" s="53"/>
      <c r="H22" s="53"/>
      <c r="I22" s="53"/>
      <c r="J22" s="55"/>
    </row>
  </sheetData>
  <mergeCells count="13">
    <mergeCell ref="K9:O9"/>
    <mergeCell ref="A1:O1"/>
    <mergeCell ref="A2:O2"/>
    <mergeCell ref="B4:F4"/>
    <mergeCell ref="B5:F5"/>
    <mergeCell ref="B6:F6"/>
    <mergeCell ref="B7:F7"/>
    <mergeCell ref="A9:A10"/>
    <mergeCell ref="B9:B10"/>
    <mergeCell ref="C9:C10"/>
    <mergeCell ref="D9:D10"/>
    <mergeCell ref="E9:J9"/>
    <mergeCell ref="A3:O3"/>
  </mergeCells>
  <pageMargins left="0.43" right="0.2" top="0.75" bottom="0.51" header="0.3" footer="0.3"/>
  <pageSetup paperSize="9" scale="80" orientation="landscape" horizontalDpi="0" verticalDpi="0" r:id="rId1"/>
</worksheet>
</file>

<file path=xl/worksheets/sheet15.xml><?xml version="1.0" encoding="utf-8"?>
<worksheet xmlns="http://schemas.openxmlformats.org/spreadsheetml/2006/main" xmlns:r="http://schemas.openxmlformats.org/officeDocument/2006/relationships">
  <dimension ref="A1:O23"/>
  <sheetViews>
    <sheetView workbookViewId="0">
      <selection activeCell="J23" sqref="J23"/>
    </sheetView>
  </sheetViews>
  <sheetFormatPr defaultRowHeight="12.75"/>
  <cols>
    <col min="1" max="1" width="6.140625" style="1" customWidth="1"/>
    <col min="2" max="2" width="51" style="1" customWidth="1"/>
    <col min="3" max="3" width="9.140625" style="1"/>
    <col min="4" max="4" width="8.85546875" style="2" customWidth="1"/>
    <col min="5" max="10" width="9.140625" style="1" customWidth="1"/>
    <col min="11" max="16384" width="9.140625" style="1"/>
  </cols>
  <sheetData>
    <row r="1" spans="1:15">
      <c r="A1" s="291" t="s">
        <v>416</v>
      </c>
      <c r="B1" s="291"/>
      <c r="C1" s="291"/>
      <c r="D1" s="291"/>
      <c r="E1" s="291"/>
      <c r="F1" s="291"/>
      <c r="G1" s="291"/>
      <c r="H1" s="291"/>
      <c r="I1" s="291"/>
      <c r="J1" s="291"/>
      <c r="K1" s="291"/>
      <c r="L1" s="291"/>
      <c r="M1" s="291"/>
      <c r="N1" s="291"/>
      <c r="O1" s="291"/>
    </row>
    <row r="2" spans="1:15">
      <c r="A2" s="292" t="s">
        <v>417</v>
      </c>
      <c r="B2" s="292"/>
      <c r="C2" s="292"/>
      <c r="D2" s="292"/>
      <c r="E2" s="292"/>
      <c r="F2" s="292"/>
      <c r="G2" s="292"/>
      <c r="H2" s="292"/>
      <c r="I2" s="292"/>
      <c r="J2" s="292"/>
      <c r="K2" s="292"/>
      <c r="L2" s="292"/>
      <c r="M2" s="292"/>
      <c r="N2" s="292"/>
      <c r="O2" s="292"/>
    </row>
    <row r="3" spans="1:15">
      <c r="A3" s="299" t="s">
        <v>408</v>
      </c>
      <c r="B3" s="299"/>
      <c r="C3" s="299"/>
      <c r="D3" s="299"/>
      <c r="E3" s="299"/>
      <c r="F3" s="299"/>
      <c r="G3" s="299"/>
      <c r="H3" s="299"/>
      <c r="I3" s="299"/>
      <c r="J3" s="299"/>
      <c r="K3" s="299"/>
      <c r="L3" s="299"/>
      <c r="M3" s="299"/>
      <c r="N3" s="299"/>
      <c r="O3" s="299"/>
    </row>
    <row r="4" spans="1:15">
      <c r="A4" s="3"/>
      <c r="B4" s="296" t="s">
        <v>382</v>
      </c>
      <c r="C4" s="296"/>
      <c r="D4" s="296"/>
      <c r="E4" s="296"/>
      <c r="F4" s="296"/>
      <c r="G4" s="3"/>
      <c r="H4" s="3"/>
      <c r="I4" s="3"/>
    </row>
    <row r="5" spans="1:15">
      <c r="B5" s="297" t="s">
        <v>626</v>
      </c>
      <c r="C5" s="296"/>
      <c r="D5" s="296"/>
      <c r="E5" s="296"/>
      <c r="F5" s="296"/>
    </row>
    <row r="6" spans="1:15">
      <c r="B6" s="298" t="s">
        <v>383</v>
      </c>
      <c r="C6" s="298"/>
      <c r="D6" s="298"/>
      <c r="E6" s="298"/>
      <c r="F6" s="298"/>
    </row>
    <row r="7" spans="1:15">
      <c r="B7" s="298" t="s">
        <v>384</v>
      </c>
      <c r="C7" s="298"/>
      <c r="D7" s="298"/>
      <c r="E7" s="298"/>
      <c r="F7" s="298"/>
    </row>
    <row r="8" spans="1:15">
      <c r="F8"/>
      <c r="G8"/>
    </row>
    <row r="9" spans="1:15">
      <c r="A9" s="293" t="s">
        <v>2</v>
      </c>
      <c r="B9" s="293" t="s">
        <v>3</v>
      </c>
      <c r="C9" s="295" t="s">
        <v>4</v>
      </c>
      <c r="D9" s="295" t="s">
        <v>5</v>
      </c>
      <c r="E9" s="293" t="s">
        <v>16</v>
      </c>
      <c r="F9" s="308"/>
      <c r="G9" s="308"/>
      <c r="H9" s="308"/>
      <c r="I9" s="308"/>
      <c r="J9" s="308"/>
      <c r="K9" s="307" t="s">
        <v>15</v>
      </c>
      <c r="L9" s="307"/>
      <c r="M9" s="307"/>
      <c r="N9" s="307"/>
      <c r="O9" s="307"/>
    </row>
    <row r="10" spans="1:15" ht="43.5" customHeight="1">
      <c r="A10" s="293"/>
      <c r="B10" s="293"/>
      <c r="C10" s="295"/>
      <c r="D10" s="295"/>
      <c r="E10" s="185" t="s">
        <v>9</v>
      </c>
      <c r="F10" s="185" t="s">
        <v>10</v>
      </c>
      <c r="G10" s="185" t="s">
        <v>11</v>
      </c>
      <c r="H10" s="185" t="s">
        <v>12</v>
      </c>
      <c r="I10" s="185" t="s">
        <v>13</v>
      </c>
      <c r="J10" s="185" t="s">
        <v>14</v>
      </c>
      <c r="K10" s="185" t="s">
        <v>17</v>
      </c>
      <c r="L10" s="185" t="s">
        <v>11</v>
      </c>
      <c r="M10" s="185" t="s">
        <v>12</v>
      </c>
      <c r="N10" s="185" t="s">
        <v>13</v>
      </c>
      <c r="O10" s="185" t="s">
        <v>18</v>
      </c>
    </row>
    <row r="11" spans="1:15">
      <c r="A11" s="65"/>
      <c r="B11" s="60" t="s">
        <v>392</v>
      </c>
      <c r="C11" s="218"/>
      <c r="D11" s="219"/>
      <c r="E11" s="215"/>
      <c r="F11" s="215"/>
      <c r="G11" s="215"/>
      <c r="H11" s="215"/>
      <c r="I11" s="215"/>
      <c r="J11" s="215"/>
      <c r="K11" s="215"/>
      <c r="L11" s="215"/>
      <c r="M11" s="215"/>
      <c r="N11" s="215"/>
      <c r="O11" s="215"/>
    </row>
    <row r="12" spans="1:15">
      <c r="A12" s="65"/>
      <c r="B12" s="119" t="s">
        <v>393</v>
      </c>
      <c r="C12" s="220"/>
      <c r="D12" s="221"/>
      <c r="E12" s="215"/>
      <c r="F12" s="215"/>
      <c r="G12" s="215"/>
      <c r="H12" s="215"/>
      <c r="I12" s="215"/>
      <c r="J12" s="215"/>
      <c r="K12" s="215"/>
      <c r="L12" s="215"/>
      <c r="M12" s="215"/>
      <c r="N12" s="215"/>
      <c r="O12" s="215"/>
    </row>
    <row r="13" spans="1:15" ht="13.5">
      <c r="A13" s="261">
        <v>27</v>
      </c>
      <c r="B13" s="207" t="s">
        <v>418</v>
      </c>
      <c r="C13" s="216" t="s">
        <v>45</v>
      </c>
      <c r="D13" s="222">
        <v>55.29</v>
      </c>
      <c r="E13" s="214"/>
      <c r="F13" s="214"/>
      <c r="G13" s="212">
        <f t="shared" ref="G13:G15" si="0">ROUND(E13*F13,2)</f>
        <v>0</v>
      </c>
      <c r="H13" s="214"/>
      <c r="I13" s="214"/>
      <c r="J13" s="213">
        <f t="shared" ref="J13:J15" si="1">ROUND(G13+H13+I13,2)</f>
        <v>0</v>
      </c>
      <c r="K13" s="213">
        <f t="shared" ref="K13:K15" si="2">ROUND(D13*E13,2)</f>
        <v>0</v>
      </c>
      <c r="L13" s="213">
        <f t="shared" ref="L13:N15" si="3">ROUND($D13*G13,2)</f>
        <v>0</v>
      </c>
      <c r="M13" s="213">
        <f t="shared" si="3"/>
        <v>0</v>
      </c>
      <c r="N13" s="213">
        <f t="shared" si="3"/>
        <v>0</v>
      </c>
      <c r="O13" s="213">
        <f t="shared" ref="O13:O15" si="4">ROUND(L13+M13+N13,2)</f>
        <v>0</v>
      </c>
    </row>
    <row r="14" spans="1:15">
      <c r="A14" s="65"/>
      <c r="B14" s="72" t="s">
        <v>8</v>
      </c>
      <c r="C14" s="223"/>
      <c r="D14" s="223"/>
      <c r="E14" s="215"/>
      <c r="F14" s="215"/>
      <c r="G14" s="215"/>
      <c r="H14" s="215"/>
      <c r="I14" s="215"/>
      <c r="J14" s="215"/>
      <c r="K14" s="215"/>
      <c r="L14" s="215"/>
      <c r="M14" s="215"/>
      <c r="N14" s="215"/>
      <c r="O14" s="215"/>
    </row>
    <row r="15" spans="1:15" ht="18" customHeight="1" thickBot="1">
      <c r="A15" s="133">
        <v>33</v>
      </c>
      <c r="B15" s="268" t="s">
        <v>419</v>
      </c>
      <c r="C15" s="269" t="s">
        <v>412</v>
      </c>
      <c r="D15" s="270">
        <v>13</v>
      </c>
      <c r="E15" s="228"/>
      <c r="F15" s="228"/>
      <c r="G15" s="229">
        <f t="shared" si="0"/>
        <v>0</v>
      </c>
      <c r="H15" s="228"/>
      <c r="I15" s="228"/>
      <c r="J15" s="230">
        <f t="shared" si="1"/>
        <v>0</v>
      </c>
      <c r="K15" s="230">
        <f t="shared" si="2"/>
        <v>0</v>
      </c>
      <c r="L15" s="230">
        <f t="shared" si="3"/>
        <v>0</v>
      </c>
      <c r="M15" s="230">
        <f t="shared" si="3"/>
        <v>0</v>
      </c>
      <c r="N15" s="230">
        <f t="shared" si="3"/>
        <v>0</v>
      </c>
      <c r="O15" s="230">
        <f t="shared" si="4"/>
        <v>0</v>
      </c>
    </row>
    <row r="16" spans="1:15" ht="13.5">
      <c r="A16" s="92"/>
      <c r="B16" s="130" t="s">
        <v>19</v>
      </c>
      <c r="C16" s="92"/>
      <c r="D16" s="92"/>
      <c r="E16" s="169"/>
      <c r="F16" s="169"/>
      <c r="G16" s="169"/>
      <c r="H16" s="169"/>
      <c r="I16" s="169"/>
      <c r="J16" s="169"/>
      <c r="K16" s="170">
        <f>SUM(K11:K15)</f>
        <v>0</v>
      </c>
      <c r="L16" s="170">
        <f>SUM(L11:L15)</f>
        <v>0</v>
      </c>
      <c r="M16" s="170">
        <f>SUM(M11:M15)</f>
        <v>0</v>
      </c>
      <c r="N16" s="170">
        <f>SUM(N11:N15)</f>
        <v>0</v>
      </c>
      <c r="O16" s="173">
        <f>ROUND(L16+M16+N16,2)</f>
        <v>0</v>
      </c>
    </row>
    <row r="17" spans="1:15" ht="13.5">
      <c r="A17" s="8"/>
      <c r="B17" s="10" t="s">
        <v>20</v>
      </c>
      <c r="C17" s="8" t="s">
        <v>21</v>
      </c>
      <c r="D17" s="8"/>
      <c r="E17" s="79"/>
      <c r="F17" s="79"/>
      <c r="G17" s="79"/>
      <c r="H17" s="79"/>
      <c r="I17" s="79"/>
      <c r="J17" s="79"/>
      <c r="K17" s="22"/>
      <c r="L17" s="22"/>
      <c r="M17" s="22"/>
      <c r="N17" s="22"/>
      <c r="O17" s="81"/>
    </row>
    <row r="18" spans="1:15" ht="13.5">
      <c r="A18" s="8"/>
      <c r="B18" s="20" t="s">
        <v>19</v>
      </c>
      <c r="C18" s="8"/>
      <c r="D18" s="8"/>
      <c r="E18" s="79"/>
      <c r="F18" s="79"/>
      <c r="G18" s="79"/>
      <c r="H18" s="79"/>
      <c r="I18" s="79"/>
      <c r="J18" s="79"/>
      <c r="K18" s="23">
        <f>SUM(K16:K17)</f>
        <v>0</v>
      </c>
      <c r="L18" s="23">
        <f>SUM(L16:L17)</f>
        <v>0</v>
      </c>
      <c r="M18" s="23">
        <f>SUM(M16:M17)</f>
        <v>0</v>
      </c>
      <c r="N18" s="23">
        <f>SUM(N16:N17)</f>
        <v>0</v>
      </c>
      <c r="O18" s="82">
        <f>SUM(O16:O17)</f>
        <v>0</v>
      </c>
    </row>
    <row r="20" spans="1:15">
      <c r="B20" s="53" t="s">
        <v>41</v>
      </c>
      <c r="C20" s="53"/>
      <c r="D20" s="54"/>
      <c r="E20" s="53"/>
      <c r="F20" s="54" t="s">
        <v>42</v>
      </c>
      <c r="G20" s="53"/>
      <c r="H20" s="53"/>
      <c r="I20" s="53"/>
      <c r="J20" s="55"/>
    </row>
    <row r="21" spans="1:15">
      <c r="B21" s="53"/>
      <c r="C21" s="53"/>
      <c r="D21" s="54"/>
      <c r="E21" s="53"/>
      <c r="F21" s="54"/>
      <c r="G21" s="53"/>
      <c r="H21" s="53"/>
      <c r="I21" s="53"/>
      <c r="J21" s="55"/>
    </row>
    <row r="22" spans="1:15">
      <c r="B22" s="53" t="s">
        <v>625</v>
      </c>
      <c r="C22" s="53"/>
      <c r="D22" s="54"/>
      <c r="E22" s="53"/>
      <c r="F22" s="54" t="s">
        <v>629</v>
      </c>
      <c r="G22" s="53"/>
      <c r="H22" s="53"/>
      <c r="I22" s="53"/>
      <c r="J22" s="55"/>
    </row>
    <row r="23" spans="1:15">
      <c r="B23" s="56"/>
      <c r="C23" s="56"/>
      <c r="D23" s="55"/>
      <c r="E23" s="53"/>
      <c r="F23" s="55"/>
      <c r="G23" s="53"/>
      <c r="H23" s="53"/>
      <c r="I23" s="53"/>
      <c r="J23" s="55"/>
    </row>
  </sheetData>
  <mergeCells count="13">
    <mergeCell ref="K9:O9"/>
    <mergeCell ref="A1:O1"/>
    <mergeCell ref="A2:O2"/>
    <mergeCell ref="B4:F4"/>
    <mergeCell ref="B5:F5"/>
    <mergeCell ref="B6:F6"/>
    <mergeCell ref="B7:F7"/>
    <mergeCell ref="A9:A10"/>
    <mergeCell ref="B9:B10"/>
    <mergeCell ref="C9:C10"/>
    <mergeCell ref="D9:D10"/>
    <mergeCell ref="E9:J9"/>
    <mergeCell ref="A3:O3"/>
  </mergeCells>
  <pageMargins left="0.37" right="0.22" top="0.75" bottom="0.75" header="0.3" footer="0.3"/>
  <pageSetup paperSize="9" scale="80" orientation="landscape" horizontalDpi="0" verticalDpi="0" r:id="rId1"/>
</worksheet>
</file>

<file path=xl/worksheets/sheet16.xml><?xml version="1.0" encoding="utf-8"?>
<worksheet xmlns="http://schemas.openxmlformats.org/spreadsheetml/2006/main" xmlns:r="http://schemas.openxmlformats.org/officeDocument/2006/relationships">
  <dimension ref="A1:O125"/>
  <sheetViews>
    <sheetView topLeftCell="A112" workbookViewId="0">
      <selection activeCell="I123" sqref="I123"/>
    </sheetView>
  </sheetViews>
  <sheetFormatPr defaultRowHeight="12.75"/>
  <cols>
    <col min="1" max="1" width="5.5703125" style="1" customWidth="1"/>
    <col min="2" max="2" width="61.5703125" style="1" customWidth="1"/>
    <col min="3" max="3" width="6.5703125" style="1" customWidth="1"/>
    <col min="4" max="4" width="8.7109375" style="2" customWidth="1"/>
    <col min="5" max="13" width="8.85546875" style="2" customWidth="1"/>
    <col min="14" max="14" width="8.28515625" style="1" customWidth="1"/>
    <col min="15" max="15" width="8.7109375" style="1" customWidth="1"/>
    <col min="16" max="16384" width="9.140625" style="1"/>
  </cols>
  <sheetData>
    <row r="1" spans="1:15">
      <c r="A1" s="291" t="s">
        <v>1</v>
      </c>
      <c r="B1" s="291"/>
      <c r="C1" s="291"/>
      <c r="D1" s="291"/>
      <c r="E1" s="291"/>
      <c r="F1" s="291"/>
      <c r="G1" s="291"/>
      <c r="H1" s="291"/>
      <c r="I1" s="291"/>
      <c r="J1" s="291"/>
      <c r="K1" s="291"/>
      <c r="L1" s="291"/>
      <c r="M1" s="291"/>
      <c r="N1" s="291"/>
      <c r="O1" s="291"/>
    </row>
    <row r="2" spans="1:15">
      <c r="A2" s="292" t="s">
        <v>390</v>
      </c>
      <c r="B2" s="292"/>
      <c r="C2" s="292"/>
      <c r="D2" s="292"/>
      <c r="E2" s="292"/>
      <c r="F2" s="292"/>
      <c r="G2" s="292"/>
      <c r="H2" s="292"/>
      <c r="I2" s="292"/>
      <c r="J2" s="292"/>
      <c r="K2" s="292"/>
      <c r="L2" s="292"/>
      <c r="M2" s="292"/>
      <c r="N2" s="292"/>
      <c r="O2" s="292"/>
    </row>
    <row r="3" spans="1:15">
      <c r="A3" s="299" t="s">
        <v>408</v>
      </c>
      <c r="B3" s="299"/>
      <c r="C3" s="299"/>
      <c r="D3" s="299"/>
      <c r="E3" s="299"/>
      <c r="F3" s="299"/>
      <c r="G3" s="299"/>
      <c r="H3" s="299"/>
      <c r="I3" s="299"/>
      <c r="J3" s="299"/>
      <c r="K3" s="299"/>
      <c r="L3" s="299"/>
      <c r="M3" s="299"/>
      <c r="N3" s="299"/>
      <c r="O3" s="299"/>
    </row>
    <row r="4" spans="1:15">
      <c r="A4" s="3"/>
      <c r="B4" s="296" t="s">
        <v>382</v>
      </c>
      <c r="C4" s="296"/>
      <c r="D4" s="296"/>
      <c r="E4" s="296"/>
      <c r="F4" s="296"/>
      <c r="G4" s="7"/>
      <c r="H4" s="7"/>
      <c r="I4" s="7"/>
      <c r="J4" s="7"/>
      <c r="K4" s="7"/>
      <c r="L4" s="7"/>
      <c r="M4" s="7"/>
      <c r="N4" s="7"/>
      <c r="O4" s="7"/>
    </row>
    <row r="5" spans="1:15">
      <c r="B5" s="297" t="s">
        <v>626</v>
      </c>
      <c r="C5" s="296"/>
      <c r="D5" s="296"/>
      <c r="E5" s="296"/>
      <c r="F5" s="296"/>
      <c r="G5" s="6"/>
      <c r="H5" s="6"/>
      <c r="I5" s="6"/>
      <c r="J5" s="6"/>
      <c r="K5" s="6"/>
      <c r="L5" s="6"/>
      <c r="M5" s="6"/>
      <c r="N5" s="6"/>
      <c r="O5" s="6"/>
    </row>
    <row r="6" spans="1:15">
      <c r="B6" s="298" t="s">
        <v>383</v>
      </c>
      <c r="C6" s="298"/>
      <c r="D6" s="298"/>
      <c r="E6" s="298"/>
      <c r="F6" s="298"/>
      <c r="G6" s="6"/>
      <c r="H6" s="6"/>
      <c r="I6" s="6"/>
      <c r="J6" s="14"/>
      <c r="K6" s="6"/>
      <c r="L6" s="6"/>
      <c r="M6" s="6"/>
      <c r="N6" s="6"/>
      <c r="O6" s="6"/>
    </row>
    <row r="7" spans="1:15">
      <c r="B7" s="298" t="s">
        <v>384</v>
      </c>
      <c r="C7" s="298"/>
      <c r="D7" s="298"/>
      <c r="E7" s="298"/>
      <c r="F7" s="298"/>
      <c r="G7" s="6"/>
      <c r="H7" s="6"/>
      <c r="I7" s="6"/>
      <c r="J7" s="6"/>
      <c r="K7" s="6"/>
      <c r="L7" s="6"/>
      <c r="M7" s="6"/>
      <c r="N7" s="6"/>
      <c r="O7" s="6"/>
    </row>
    <row r="8" spans="1:15">
      <c r="O8"/>
    </row>
    <row r="9" spans="1:15">
      <c r="A9" s="293" t="s">
        <v>2</v>
      </c>
      <c r="B9" s="293" t="s">
        <v>3</v>
      </c>
      <c r="C9" s="294" t="s">
        <v>4</v>
      </c>
      <c r="D9" s="295" t="s">
        <v>5</v>
      </c>
      <c r="E9" s="293" t="s">
        <v>16</v>
      </c>
      <c r="F9" s="293"/>
      <c r="G9" s="293"/>
      <c r="H9" s="293"/>
      <c r="I9" s="293"/>
      <c r="J9" s="293"/>
      <c r="K9" s="293" t="s">
        <v>15</v>
      </c>
      <c r="L9" s="306"/>
      <c r="M9" s="306"/>
      <c r="N9" s="306"/>
      <c r="O9" s="306"/>
    </row>
    <row r="10" spans="1:15" ht="45" customHeight="1">
      <c r="A10" s="293"/>
      <c r="B10" s="293"/>
      <c r="C10" s="294"/>
      <c r="D10" s="295"/>
      <c r="E10" s="233" t="s">
        <v>9</v>
      </c>
      <c r="F10" s="233" t="s">
        <v>10</v>
      </c>
      <c r="G10" s="233" t="s">
        <v>11</v>
      </c>
      <c r="H10" s="233" t="s">
        <v>12</v>
      </c>
      <c r="I10" s="233" t="s">
        <v>13</v>
      </c>
      <c r="J10" s="233" t="s">
        <v>14</v>
      </c>
      <c r="K10" s="233" t="s">
        <v>17</v>
      </c>
      <c r="L10" s="233" t="s">
        <v>11</v>
      </c>
      <c r="M10" s="233" t="s">
        <v>12</v>
      </c>
      <c r="N10" s="233" t="s">
        <v>13</v>
      </c>
      <c r="O10" s="233" t="s">
        <v>18</v>
      </c>
    </row>
    <row r="11" spans="1:15">
      <c r="A11" s="59"/>
      <c r="B11" s="66" t="s">
        <v>0</v>
      </c>
      <c r="C11" s="59"/>
      <c r="D11" s="59"/>
      <c r="E11" s="70"/>
      <c r="F11" s="70"/>
      <c r="G11" s="70"/>
      <c r="H11" s="70"/>
      <c r="I11" s="70"/>
      <c r="J11" s="70"/>
      <c r="K11" s="70"/>
      <c r="L11" s="70"/>
      <c r="M11" s="70"/>
      <c r="N11" s="70"/>
      <c r="O11" s="70"/>
    </row>
    <row r="12" spans="1:15" ht="27.75" customHeight="1">
      <c r="A12" s="262">
        <v>8</v>
      </c>
      <c r="B12" s="71" t="s">
        <v>438</v>
      </c>
      <c r="C12" s="8" t="s">
        <v>45</v>
      </c>
      <c r="D12" s="68">
        <v>236.96</v>
      </c>
      <c r="E12" s="12"/>
      <c r="F12" s="12"/>
      <c r="G12" s="15">
        <f t="shared" ref="G12:G13" si="0">ROUND(E12*F12,2)</f>
        <v>0</v>
      </c>
      <c r="H12" s="12"/>
      <c r="I12" s="12"/>
      <c r="J12" s="15">
        <f t="shared" ref="J12:J13" si="1">ROUND(G12+H12+I12,2)</f>
        <v>0</v>
      </c>
      <c r="K12" s="15">
        <f t="shared" ref="K12:K13" si="2">ROUND(D12*E12,2)</f>
        <v>0</v>
      </c>
      <c r="L12" s="15">
        <f t="shared" ref="L12:L13" si="3">ROUND(D12*G12,2)</f>
        <v>0</v>
      </c>
      <c r="M12" s="15">
        <f t="shared" ref="M12:N13" si="4">ROUND($D12*H12,2)</f>
        <v>0</v>
      </c>
      <c r="N12" s="15">
        <f t="shared" si="4"/>
        <v>0</v>
      </c>
      <c r="O12" s="77">
        <f t="shared" ref="O12:O13" si="5">ROUND(L12+M12+N12,2)</f>
        <v>0</v>
      </c>
    </row>
    <row r="13" spans="1:15" ht="15.75" customHeight="1">
      <c r="A13" s="8">
        <v>9</v>
      </c>
      <c r="B13" s="143" t="s">
        <v>439</v>
      </c>
      <c r="C13" s="8" t="s">
        <v>45</v>
      </c>
      <c r="D13" s="68">
        <v>109.28</v>
      </c>
      <c r="E13" s="12"/>
      <c r="F13" s="12"/>
      <c r="G13" s="15">
        <f t="shared" si="0"/>
        <v>0</v>
      </c>
      <c r="H13" s="12"/>
      <c r="I13" s="12"/>
      <c r="J13" s="15">
        <f t="shared" si="1"/>
        <v>0</v>
      </c>
      <c r="K13" s="15">
        <f t="shared" si="2"/>
        <v>0</v>
      </c>
      <c r="L13" s="15">
        <f t="shared" si="3"/>
        <v>0</v>
      </c>
      <c r="M13" s="15">
        <f t="shared" si="4"/>
        <v>0</v>
      </c>
      <c r="N13" s="15">
        <f t="shared" si="4"/>
        <v>0</v>
      </c>
      <c r="O13" s="77">
        <f t="shared" si="5"/>
        <v>0</v>
      </c>
    </row>
    <row r="14" spans="1:15">
      <c r="A14" s="65"/>
      <c r="B14" s="60" t="s">
        <v>435</v>
      </c>
      <c r="C14" s="75"/>
      <c r="D14" s="67"/>
      <c r="E14" s="67"/>
      <c r="F14" s="67"/>
      <c r="G14" s="67"/>
      <c r="H14" s="67"/>
      <c r="I14" s="67"/>
      <c r="J14" s="67"/>
      <c r="K14" s="67"/>
      <c r="L14" s="67"/>
      <c r="M14" s="67"/>
      <c r="N14" s="67"/>
      <c r="O14" s="67"/>
    </row>
    <row r="15" spans="1:15" ht="26.25">
      <c r="A15" s="250">
        <v>12</v>
      </c>
      <c r="B15" s="71" t="s">
        <v>443</v>
      </c>
      <c r="C15" s="12" t="s">
        <v>45</v>
      </c>
      <c r="D15" s="12">
        <v>98.28</v>
      </c>
      <c r="E15" s="12"/>
      <c r="F15" s="12"/>
      <c r="G15" s="15">
        <f t="shared" ref="G15:G34" si="6">ROUND(E15*F15,2)</f>
        <v>0</v>
      </c>
      <c r="H15" s="12"/>
      <c r="I15" s="12"/>
      <c r="J15" s="15">
        <f t="shared" ref="J15:J34" si="7">ROUND(G15+H15+I15,2)</f>
        <v>0</v>
      </c>
      <c r="K15" s="15">
        <f t="shared" ref="K15:K34" si="8">ROUND(D15*E15,2)</f>
        <v>0</v>
      </c>
      <c r="L15" s="15">
        <f t="shared" ref="L15:L34" si="9">ROUND(D15*G15,2)</f>
        <v>0</v>
      </c>
      <c r="M15" s="15">
        <f t="shared" ref="M15:N34" si="10">ROUND($D15*H15,2)</f>
        <v>0</v>
      </c>
      <c r="N15" s="15">
        <f t="shared" si="10"/>
        <v>0</v>
      </c>
      <c r="O15" s="77">
        <f t="shared" ref="O15:O34" si="11">ROUND(L15+M15+N15,2)</f>
        <v>0</v>
      </c>
    </row>
    <row r="16" spans="1:15" ht="13.5">
      <c r="A16" s="8"/>
      <c r="B16" s="240" t="s">
        <v>440</v>
      </c>
      <c r="C16" s="12" t="s">
        <v>44</v>
      </c>
      <c r="D16" s="12">
        <v>11</v>
      </c>
      <c r="E16" s="12"/>
      <c r="F16" s="12"/>
      <c r="G16" s="15"/>
      <c r="H16" s="12"/>
      <c r="I16" s="12"/>
      <c r="J16" s="15">
        <f t="shared" si="7"/>
        <v>0</v>
      </c>
      <c r="K16" s="15">
        <f t="shared" si="8"/>
        <v>0</v>
      </c>
      <c r="L16" s="15">
        <f t="shared" si="9"/>
        <v>0</v>
      </c>
      <c r="M16" s="15">
        <f t="shared" si="10"/>
        <v>0</v>
      </c>
      <c r="N16" s="15">
        <f t="shared" si="10"/>
        <v>0</v>
      </c>
      <c r="O16" s="77">
        <f t="shared" si="11"/>
        <v>0</v>
      </c>
    </row>
    <row r="17" spans="1:15" ht="13.5">
      <c r="A17" s="8"/>
      <c r="B17" s="240" t="s">
        <v>441</v>
      </c>
      <c r="C17" s="12" t="s">
        <v>44</v>
      </c>
      <c r="D17" s="12">
        <v>4</v>
      </c>
      <c r="E17" s="12"/>
      <c r="F17" s="12"/>
      <c r="G17" s="15"/>
      <c r="H17" s="12"/>
      <c r="I17" s="12"/>
      <c r="J17" s="15">
        <f t="shared" si="7"/>
        <v>0</v>
      </c>
      <c r="K17" s="15">
        <f t="shared" si="8"/>
        <v>0</v>
      </c>
      <c r="L17" s="15">
        <f t="shared" si="9"/>
        <v>0</v>
      </c>
      <c r="M17" s="15">
        <f t="shared" si="10"/>
        <v>0</v>
      </c>
      <c r="N17" s="15">
        <f t="shared" si="10"/>
        <v>0</v>
      </c>
      <c r="O17" s="77">
        <f t="shared" si="11"/>
        <v>0</v>
      </c>
    </row>
    <row r="18" spans="1:15" ht="13.5">
      <c r="A18" s="8"/>
      <c r="B18" s="240" t="s">
        <v>442</v>
      </c>
      <c r="C18" s="12" t="s">
        <v>44</v>
      </c>
      <c r="D18" s="12">
        <v>1</v>
      </c>
      <c r="E18" s="12"/>
      <c r="F18" s="12"/>
      <c r="G18" s="15"/>
      <c r="H18" s="12"/>
      <c r="I18" s="12"/>
      <c r="J18" s="15">
        <f t="shared" si="7"/>
        <v>0</v>
      </c>
      <c r="K18" s="15">
        <f t="shared" si="8"/>
        <v>0</v>
      </c>
      <c r="L18" s="15">
        <f t="shared" si="9"/>
        <v>0</v>
      </c>
      <c r="M18" s="15">
        <f t="shared" si="10"/>
        <v>0</v>
      </c>
      <c r="N18" s="15">
        <f t="shared" si="10"/>
        <v>0</v>
      </c>
      <c r="O18" s="77">
        <f t="shared" si="11"/>
        <v>0</v>
      </c>
    </row>
    <row r="19" spans="1:15" ht="104.25" customHeight="1">
      <c r="A19" s="8"/>
      <c r="B19" s="239" t="s">
        <v>436</v>
      </c>
      <c r="C19" s="61"/>
      <c r="D19" s="12"/>
      <c r="E19" s="12"/>
      <c r="F19" s="12"/>
      <c r="G19" s="15"/>
      <c r="H19" s="12"/>
      <c r="I19" s="12"/>
      <c r="J19" s="15"/>
      <c r="K19" s="15"/>
      <c r="L19" s="15"/>
      <c r="M19" s="15"/>
      <c r="N19" s="15"/>
      <c r="O19" s="77"/>
    </row>
    <row r="20" spans="1:15" ht="26.25">
      <c r="A20" s="8">
        <v>13</v>
      </c>
      <c r="B20" s="143" t="s">
        <v>448</v>
      </c>
      <c r="C20" s="12" t="s">
        <v>7</v>
      </c>
      <c r="D20" s="12">
        <v>1</v>
      </c>
      <c r="E20" s="12"/>
      <c r="F20" s="12"/>
      <c r="G20" s="15">
        <f t="shared" si="6"/>
        <v>0</v>
      </c>
      <c r="H20" s="12"/>
      <c r="I20" s="12"/>
      <c r="J20" s="15">
        <f t="shared" si="7"/>
        <v>0</v>
      </c>
      <c r="K20" s="15">
        <f t="shared" si="8"/>
        <v>0</v>
      </c>
      <c r="L20" s="15">
        <f t="shared" si="9"/>
        <v>0</v>
      </c>
      <c r="M20" s="15">
        <f t="shared" si="10"/>
        <v>0</v>
      </c>
      <c r="N20" s="15">
        <f t="shared" si="10"/>
        <v>0</v>
      </c>
      <c r="O20" s="77">
        <f t="shared" si="11"/>
        <v>0</v>
      </c>
    </row>
    <row r="21" spans="1:15" ht="15" customHeight="1">
      <c r="A21" s="8">
        <v>14</v>
      </c>
      <c r="B21" s="143" t="s">
        <v>444</v>
      </c>
      <c r="C21" s="12" t="s">
        <v>7</v>
      </c>
      <c r="D21" s="12">
        <v>1</v>
      </c>
      <c r="E21" s="12"/>
      <c r="F21" s="12"/>
      <c r="G21" s="15">
        <f t="shared" si="6"/>
        <v>0</v>
      </c>
      <c r="H21" s="12"/>
      <c r="I21" s="12"/>
      <c r="J21" s="15">
        <f t="shared" si="7"/>
        <v>0</v>
      </c>
      <c r="K21" s="15">
        <f t="shared" si="8"/>
        <v>0</v>
      </c>
      <c r="L21" s="15">
        <f t="shared" si="9"/>
        <v>0</v>
      </c>
      <c r="M21" s="15">
        <f t="shared" si="10"/>
        <v>0</v>
      </c>
      <c r="N21" s="15">
        <f t="shared" si="10"/>
        <v>0</v>
      </c>
      <c r="O21" s="77">
        <f t="shared" si="11"/>
        <v>0</v>
      </c>
    </row>
    <row r="22" spans="1:15" ht="15" customHeight="1">
      <c r="A22" s="8">
        <v>15</v>
      </c>
      <c r="B22" s="143" t="s">
        <v>445</v>
      </c>
      <c r="C22" s="12" t="s">
        <v>7</v>
      </c>
      <c r="D22" s="12">
        <v>1</v>
      </c>
      <c r="E22" s="12"/>
      <c r="F22" s="12"/>
      <c r="G22" s="15">
        <f t="shared" si="6"/>
        <v>0</v>
      </c>
      <c r="H22" s="12"/>
      <c r="I22" s="12"/>
      <c r="J22" s="15">
        <f t="shared" si="7"/>
        <v>0</v>
      </c>
      <c r="K22" s="15">
        <f t="shared" si="8"/>
        <v>0</v>
      </c>
      <c r="L22" s="15">
        <f t="shared" si="9"/>
        <v>0</v>
      </c>
      <c r="M22" s="15">
        <f t="shared" si="10"/>
        <v>0</v>
      </c>
      <c r="N22" s="15">
        <f t="shared" si="10"/>
        <v>0</v>
      </c>
      <c r="O22" s="77">
        <f t="shared" si="11"/>
        <v>0</v>
      </c>
    </row>
    <row r="23" spans="1:15" ht="26.25" customHeight="1">
      <c r="A23" s="8">
        <v>16</v>
      </c>
      <c r="B23" s="143" t="s">
        <v>446</v>
      </c>
      <c r="C23" s="12" t="s">
        <v>7</v>
      </c>
      <c r="D23" s="12">
        <v>1</v>
      </c>
      <c r="E23" s="12"/>
      <c r="F23" s="12"/>
      <c r="G23" s="15">
        <f t="shared" si="6"/>
        <v>0</v>
      </c>
      <c r="H23" s="12"/>
      <c r="I23" s="12"/>
      <c r="J23" s="15">
        <f t="shared" si="7"/>
        <v>0</v>
      </c>
      <c r="K23" s="15">
        <f t="shared" si="8"/>
        <v>0</v>
      </c>
      <c r="L23" s="15">
        <f t="shared" si="9"/>
        <v>0</v>
      </c>
      <c r="M23" s="15">
        <f t="shared" si="10"/>
        <v>0</v>
      </c>
      <c r="N23" s="15">
        <f t="shared" si="10"/>
        <v>0</v>
      </c>
      <c r="O23" s="77">
        <f t="shared" si="11"/>
        <v>0</v>
      </c>
    </row>
    <row r="24" spans="1:15" ht="38.25">
      <c r="A24" s="8">
        <v>17</v>
      </c>
      <c r="B24" s="57" t="s">
        <v>447</v>
      </c>
      <c r="C24" s="12" t="s">
        <v>7</v>
      </c>
      <c r="D24" s="12">
        <v>1</v>
      </c>
      <c r="E24" s="12"/>
      <c r="F24" s="12"/>
      <c r="G24" s="15">
        <f t="shared" si="6"/>
        <v>0</v>
      </c>
      <c r="H24" s="12"/>
      <c r="I24" s="12"/>
      <c r="J24" s="15">
        <f t="shared" si="7"/>
        <v>0</v>
      </c>
      <c r="K24" s="15">
        <f t="shared" si="8"/>
        <v>0</v>
      </c>
      <c r="L24" s="15">
        <f t="shared" si="9"/>
        <v>0</v>
      </c>
      <c r="M24" s="15">
        <f t="shared" si="10"/>
        <v>0</v>
      </c>
      <c r="N24" s="15">
        <f t="shared" si="10"/>
        <v>0</v>
      </c>
      <c r="O24" s="77">
        <f t="shared" si="11"/>
        <v>0</v>
      </c>
    </row>
    <row r="25" spans="1:15" ht="25.5">
      <c r="A25" s="8">
        <v>18</v>
      </c>
      <c r="B25" s="57" t="s">
        <v>449</v>
      </c>
      <c r="C25" s="12" t="s">
        <v>7</v>
      </c>
      <c r="D25" s="12">
        <v>1</v>
      </c>
      <c r="E25" s="12"/>
      <c r="F25" s="12"/>
      <c r="G25" s="15">
        <f t="shared" si="6"/>
        <v>0</v>
      </c>
      <c r="H25" s="12"/>
      <c r="I25" s="12"/>
      <c r="J25" s="15">
        <f t="shared" si="7"/>
        <v>0</v>
      </c>
      <c r="K25" s="15">
        <f t="shared" si="8"/>
        <v>0</v>
      </c>
      <c r="L25" s="15">
        <f t="shared" si="9"/>
        <v>0</v>
      </c>
      <c r="M25" s="15">
        <f t="shared" si="10"/>
        <v>0</v>
      </c>
      <c r="N25" s="15">
        <f t="shared" si="10"/>
        <v>0</v>
      </c>
      <c r="O25" s="77">
        <f t="shared" si="11"/>
        <v>0</v>
      </c>
    </row>
    <row r="26" spans="1:15" ht="25.5">
      <c r="A26" s="8">
        <v>19</v>
      </c>
      <c r="B26" s="57" t="s">
        <v>450</v>
      </c>
      <c r="C26" s="12" t="s">
        <v>7</v>
      </c>
      <c r="D26" s="12">
        <v>1</v>
      </c>
      <c r="E26" s="12"/>
      <c r="F26" s="12"/>
      <c r="G26" s="15">
        <f t="shared" si="6"/>
        <v>0</v>
      </c>
      <c r="H26" s="12"/>
      <c r="I26" s="12"/>
      <c r="J26" s="15">
        <f t="shared" si="7"/>
        <v>0</v>
      </c>
      <c r="K26" s="15">
        <f t="shared" si="8"/>
        <v>0</v>
      </c>
      <c r="L26" s="15">
        <f t="shared" si="9"/>
        <v>0</v>
      </c>
      <c r="M26" s="15">
        <f t="shared" si="10"/>
        <v>0</v>
      </c>
      <c r="N26" s="15">
        <f t="shared" si="10"/>
        <v>0</v>
      </c>
      <c r="O26" s="77">
        <f t="shared" si="11"/>
        <v>0</v>
      </c>
    </row>
    <row r="27" spans="1:15" ht="25.5">
      <c r="A27" s="8">
        <v>20</v>
      </c>
      <c r="B27" s="57" t="s">
        <v>451</v>
      </c>
      <c r="C27" s="12" t="s">
        <v>7</v>
      </c>
      <c r="D27" s="12">
        <v>2</v>
      </c>
      <c r="E27" s="12"/>
      <c r="F27" s="12"/>
      <c r="G27" s="15">
        <f t="shared" si="6"/>
        <v>0</v>
      </c>
      <c r="H27" s="12"/>
      <c r="I27" s="12"/>
      <c r="J27" s="15">
        <f t="shared" si="7"/>
        <v>0</v>
      </c>
      <c r="K27" s="15">
        <f t="shared" si="8"/>
        <v>0</v>
      </c>
      <c r="L27" s="15">
        <f t="shared" si="9"/>
        <v>0</v>
      </c>
      <c r="M27" s="15">
        <f t="shared" si="10"/>
        <v>0</v>
      </c>
      <c r="N27" s="15">
        <f t="shared" si="10"/>
        <v>0</v>
      </c>
      <c r="O27" s="77">
        <f t="shared" si="11"/>
        <v>0</v>
      </c>
    </row>
    <row r="28" spans="1:15" ht="25.5">
      <c r="A28" s="8">
        <v>21</v>
      </c>
      <c r="B28" s="57" t="s">
        <v>452</v>
      </c>
      <c r="C28" s="12" t="s">
        <v>7</v>
      </c>
      <c r="D28" s="12">
        <v>2</v>
      </c>
      <c r="E28" s="12"/>
      <c r="F28" s="12"/>
      <c r="G28" s="15">
        <f t="shared" si="6"/>
        <v>0</v>
      </c>
      <c r="H28" s="12"/>
      <c r="I28" s="12"/>
      <c r="J28" s="15">
        <f t="shared" si="7"/>
        <v>0</v>
      </c>
      <c r="K28" s="15">
        <f t="shared" si="8"/>
        <v>0</v>
      </c>
      <c r="L28" s="15">
        <f t="shared" si="9"/>
        <v>0</v>
      </c>
      <c r="M28" s="15">
        <f t="shared" si="10"/>
        <v>0</v>
      </c>
      <c r="N28" s="15">
        <f t="shared" si="10"/>
        <v>0</v>
      </c>
      <c r="O28" s="77">
        <f t="shared" si="11"/>
        <v>0</v>
      </c>
    </row>
    <row r="29" spans="1:15" ht="25.5">
      <c r="A29" s="8">
        <v>22</v>
      </c>
      <c r="B29" s="57" t="s">
        <v>453</v>
      </c>
      <c r="C29" s="12" t="s">
        <v>7</v>
      </c>
      <c r="D29" s="12">
        <v>1</v>
      </c>
      <c r="E29" s="12"/>
      <c r="F29" s="12"/>
      <c r="G29" s="15">
        <f t="shared" si="6"/>
        <v>0</v>
      </c>
      <c r="H29" s="12"/>
      <c r="I29" s="12"/>
      <c r="J29" s="15">
        <f t="shared" si="7"/>
        <v>0</v>
      </c>
      <c r="K29" s="15">
        <f t="shared" si="8"/>
        <v>0</v>
      </c>
      <c r="L29" s="15">
        <f t="shared" si="9"/>
        <v>0</v>
      </c>
      <c r="M29" s="15">
        <f t="shared" si="10"/>
        <v>0</v>
      </c>
      <c r="N29" s="15">
        <f t="shared" si="10"/>
        <v>0</v>
      </c>
      <c r="O29" s="77">
        <f t="shared" si="11"/>
        <v>0</v>
      </c>
    </row>
    <row r="30" spans="1:15" ht="25.5">
      <c r="A30" s="8">
        <v>23</v>
      </c>
      <c r="B30" s="57" t="s">
        <v>454</v>
      </c>
      <c r="C30" s="12" t="s">
        <v>7</v>
      </c>
      <c r="D30" s="12">
        <v>1</v>
      </c>
      <c r="E30" s="12"/>
      <c r="F30" s="12"/>
      <c r="G30" s="15">
        <f t="shared" si="6"/>
        <v>0</v>
      </c>
      <c r="H30" s="12"/>
      <c r="I30" s="12"/>
      <c r="J30" s="15">
        <f t="shared" si="7"/>
        <v>0</v>
      </c>
      <c r="K30" s="15">
        <f t="shared" si="8"/>
        <v>0</v>
      </c>
      <c r="L30" s="15">
        <f t="shared" si="9"/>
        <v>0</v>
      </c>
      <c r="M30" s="15">
        <f t="shared" si="10"/>
        <v>0</v>
      </c>
      <c r="N30" s="15">
        <f t="shared" si="10"/>
        <v>0</v>
      </c>
      <c r="O30" s="77">
        <f t="shared" si="11"/>
        <v>0</v>
      </c>
    </row>
    <row r="31" spans="1:15" ht="25.5">
      <c r="A31" s="8">
        <v>24</v>
      </c>
      <c r="B31" s="57" t="s">
        <v>455</v>
      </c>
      <c r="C31" s="12" t="s">
        <v>7</v>
      </c>
      <c r="D31" s="12">
        <v>1</v>
      </c>
      <c r="E31" s="12"/>
      <c r="F31" s="12"/>
      <c r="G31" s="15">
        <f t="shared" si="6"/>
        <v>0</v>
      </c>
      <c r="H31" s="12"/>
      <c r="I31" s="12"/>
      <c r="J31" s="15">
        <f t="shared" si="7"/>
        <v>0</v>
      </c>
      <c r="K31" s="15">
        <f t="shared" si="8"/>
        <v>0</v>
      </c>
      <c r="L31" s="15">
        <f t="shared" si="9"/>
        <v>0</v>
      </c>
      <c r="M31" s="15">
        <f t="shared" si="10"/>
        <v>0</v>
      </c>
      <c r="N31" s="15">
        <f t="shared" si="10"/>
        <v>0</v>
      </c>
      <c r="O31" s="77">
        <f t="shared" si="11"/>
        <v>0</v>
      </c>
    </row>
    <row r="32" spans="1:15" ht="38.25">
      <c r="A32" s="8">
        <v>25</v>
      </c>
      <c r="B32" s="57" t="s">
        <v>456</v>
      </c>
      <c r="C32" s="12" t="s">
        <v>7</v>
      </c>
      <c r="D32" s="12">
        <v>2</v>
      </c>
      <c r="E32" s="12"/>
      <c r="F32" s="12"/>
      <c r="G32" s="15">
        <f t="shared" si="6"/>
        <v>0</v>
      </c>
      <c r="H32" s="12"/>
      <c r="I32" s="12"/>
      <c r="J32" s="15">
        <f t="shared" si="7"/>
        <v>0</v>
      </c>
      <c r="K32" s="15">
        <f t="shared" si="8"/>
        <v>0</v>
      </c>
      <c r="L32" s="15">
        <f t="shared" si="9"/>
        <v>0</v>
      </c>
      <c r="M32" s="15">
        <f t="shared" si="10"/>
        <v>0</v>
      </c>
      <c r="N32" s="15">
        <f t="shared" si="10"/>
        <v>0</v>
      </c>
      <c r="O32" s="77">
        <f t="shared" si="11"/>
        <v>0</v>
      </c>
    </row>
    <row r="33" spans="1:15" ht="38.25">
      <c r="A33" s="8">
        <v>26</v>
      </c>
      <c r="B33" s="57" t="s">
        <v>457</v>
      </c>
      <c r="C33" s="12" t="s">
        <v>7</v>
      </c>
      <c r="D33" s="12">
        <v>1</v>
      </c>
      <c r="E33" s="12"/>
      <c r="F33" s="12"/>
      <c r="G33" s="15">
        <f t="shared" si="6"/>
        <v>0</v>
      </c>
      <c r="H33" s="12"/>
      <c r="I33" s="12"/>
      <c r="J33" s="15">
        <f t="shared" si="7"/>
        <v>0</v>
      </c>
      <c r="K33" s="15">
        <f t="shared" si="8"/>
        <v>0</v>
      </c>
      <c r="L33" s="15">
        <f t="shared" si="9"/>
        <v>0</v>
      </c>
      <c r="M33" s="15">
        <f t="shared" si="10"/>
        <v>0</v>
      </c>
      <c r="N33" s="15">
        <f t="shared" si="10"/>
        <v>0</v>
      </c>
      <c r="O33" s="77">
        <f t="shared" si="11"/>
        <v>0</v>
      </c>
    </row>
    <row r="34" spans="1:15" ht="25.5">
      <c r="A34" s="8">
        <v>27</v>
      </c>
      <c r="B34" s="57" t="s">
        <v>458</v>
      </c>
      <c r="C34" s="12" t="s">
        <v>7</v>
      </c>
      <c r="D34" s="12">
        <v>1</v>
      </c>
      <c r="E34" s="12"/>
      <c r="F34" s="12"/>
      <c r="G34" s="15">
        <f t="shared" si="6"/>
        <v>0</v>
      </c>
      <c r="H34" s="12"/>
      <c r="I34" s="12"/>
      <c r="J34" s="15">
        <f t="shared" si="7"/>
        <v>0</v>
      </c>
      <c r="K34" s="15">
        <f t="shared" si="8"/>
        <v>0</v>
      </c>
      <c r="L34" s="15">
        <f t="shared" si="9"/>
        <v>0</v>
      </c>
      <c r="M34" s="15">
        <f t="shared" si="10"/>
        <v>0</v>
      </c>
      <c r="N34" s="15">
        <f t="shared" si="10"/>
        <v>0</v>
      </c>
      <c r="O34" s="77">
        <f t="shared" si="11"/>
        <v>0</v>
      </c>
    </row>
    <row r="35" spans="1:15">
      <c r="A35" s="65"/>
      <c r="B35" s="60" t="s">
        <v>46</v>
      </c>
      <c r="C35" s="67"/>
      <c r="D35" s="67"/>
      <c r="E35" s="67"/>
      <c r="F35" s="67"/>
      <c r="G35" s="67"/>
      <c r="H35" s="67"/>
      <c r="I35" s="67"/>
      <c r="J35" s="67"/>
      <c r="K35" s="67"/>
      <c r="L35" s="67"/>
      <c r="M35" s="67"/>
      <c r="N35" s="67"/>
      <c r="O35" s="67"/>
    </row>
    <row r="36" spans="1:15" ht="13.5">
      <c r="A36" s="8"/>
      <c r="B36" s="231" t="s">
        <v>391</v>
      </c>
      <c r="C36" s="61"/>
      <c r="D36" s="12"/>
      <c r="E36" s="12"/>
      <c r="F36" s="12"/>
      <c r="G36" s="15"/>
      <c r="H36" s="179"/>
      <c r="I36" s="12"/>
      <c r="J36" s="15"/>
      <c r="K36" s="15"/>
      <c r="L36" s="15"/>
      <c r="M36" s="15"/>
      <c r="N36" s="15"/>
      <c r="O36" s="77"/>
    </row>
    <row r="37" spans="1:15" ht="13.5">
      <c r="A37" s="8">
        <v>28</v>
      </c>
      <c r="B37" s="199" t="s">
        <v>632</v>
      </c>
      <c r="C37" s="58" t="s">
        <v>45</v>
      </c>
      <c r="D37" s="15">
        <v>32.82</v>
      </c>
      <c r="E37" s="15"/>
      <c r="F37" s="12"/>
      <c r="G37" s="15"/>
      <c r="H37" s="241"/>
      <c r="I37" s="15"/>
      <c r="J37" s="15">
        <f t="shared" ref="J37:J104" si="12">ROUND(G37+H37+I37,2)</f>
        <v>0</v>
      </c>
      <c r="K37" s="15">
        <f t="shared" ref="K37:K104" si="13">ROUND(D37*E37,2)</f>
        <v>0</v>
      </c>
      <c r="L37" s="15">
        <f t="shared" ref="L37:L104" si="14">ROUND(D37*G37,2)</f>
        <v>0</v>
      </c>
      <c r="M37" s="15">
        <f t="shared" ref="M37:N104" si="15">ROUND($D37*H37,2)</f>
        <v>0</v>
      </c>
      <c r="N37" s="15">
        <f t="shared" si="15"/>
        <v>0</v>
      </c>
      <c r="O37" s="77">
        <f t="shared" ref="O37:O104" si="16">ROUND(L37+M37+N37,2)</f>
        <v>0</v>
      </c>
    </row>
    <row r="38" spans="1:15" ht="13.5">
      <c r="A38" s="8"/>
      <c r="B38" s="240" t="s">
        <v>462</v>
      </c>
      <c r="C38" s="58" t="s">
        <v>45</v>
      </c>
      <c r="D38" s="15">
        <v>35.119999999999997</v>
      </c>
      <c r="E38" s="15"/>
      <c r="F38" s="12"/>
      <c r="G38" s="15"/>
      <c r="H38" s="241"/>
      <c r="I38" s="15"/>
      <c r="J38" s="15">
        <f t="shared" si="12"/>
        <v>0</v>
      </c>
      <c r="K38" s="15">
        <f t="shared" si="13"/>
        <v>0</v>
      </c>
      <c r="L38" s="15">
        <f t="shared" si="14"/>
        <v>0</v>
      </c>
      <c r="M38" s="15">
        <f t="shared" si="15"/>
        <v>0</v>
      </c>
      <c r="N38" s="15">
        <f t="shared" si="15"/>
        <v>0</v>
      </c>
      <c r="O38" s="77">
        <f t="shared" si="16"/>
        <v>0</v>
      </c>
    </row>
    <row r="39" spans="1:15" ht="13.5">
      <c r="A39" s="8">
        <v>29</v>
      </c>
      <c r="B39" s="199" t="s">
        <v>459</v>
      </c>
      <c r="C39" s="58" t="s">
        <v>45</v>
      </c>
      <c r="D39" s="15">
        <v>3.24</v>
      </c>
      <c r="E39" s="15"/>
      <c r="F39" s="12"/>
      <c r="G39" s="15">
        <f t="shared" ref="G39:G104" si="17">ROUND(E39*F39,2)</f>
        <v>0</v>
      </c>
      <c r="H39" s="241"/>
      <c r="I39" s="15"/>
      <c r="J39" s="15">
        <f t="shared" si="12"/>
        <v>0</v>
      </c>
      <c r="K39" s="15">
        <f t="shared" si="13"/>
        <v>0</v>
      </c>
      <c r="L39" s="15">
        <f t="shared" si="14"/>
        <v>0</v>
      </c>
      <c r="M39" s="15">
        <f t="shared" si="15"/>
        <v>0</v>
      </c>
      <c r="N39" s="15">
        <f t="shared" si="15"/>
        <v>0</v>
      </c>
      <c r="O39" s="77">
        <f t="shared" si="16"/>
        <v>0</v>
      </c>
    </row>
    <row r="40" spans="1:15" ht="13.5">
      <c r="A40" s="8"/>
      <c r="B40" s="240" t="s">
        <v>463</v>
      </c>
      <c r="C40" s="58" t="s">
        <v>45</v>
      </c>
      <c r="D40" s="15">
        <v>3.47</v>
      </c>
      <c r="E40" s="15"/>
      <c r="F40" s="12"/>
      <c r="G40" s="15"/>
      <c r="H40" s="241"/>
      <c r="I40" s="15"/>
      <c r="J40" s="15">
        <f t="shared" si="12"/>
        <v>0</v>
      </c>
      <c r="K40" s="15">
        <f t="shared" si="13"/>
        <v>0</v>
      </c>
      <c r="L40" s="15">
        <f t="shared" si="14"/>
        <v>0</v>
      </c>
      <c r="M40" s="15">
        <f t="shared" si="15"/>
        <v>0</v>
      </c>
      <c r="N40" s="15">
        <f t="shared" si="15"/>
        <v>0</v>
      </c>
      <c r="O40" s="77">
        <f t="shared" si="16"/>
        <v>0</v>
      </c>
    </row>
    <row r="41" spans="1:15" ht="13.5">
      <c r="A41" s="8">
        <v>30</v>
      </c>
      <c r="B41" s="199" t="s">
        <v>632</v>
      </c>
      <c r="C41" s="58" t="s">
        <v>45</v>
      </c>
      <c r="D41" s="15">
        <v>42.04</v>
      </c>
      <c r="E41" s="15"/>
      <c r="F41" s="12"/>
      <c r="G41" s="15"/>
      <c r="H41" s="241"/>
      <c r="I41" s="15"/>
      <c r="J41" s="15">
        <f t="shared" si="12"/>
        <v>0</v>
      </c>
      <c r="K41" s="15">
        <f t="shared" si="13"/>
        <v>0</v>
      </c>
      <c r="L41" s="15">
        <f t="shared" si="14"/>
        <v>0</v>
      </c>
      <c r="M41" s="15">
        <f t="shared" si="15"/>
        <v>0</v>
      </c>
      <c r="N41" s="15">
        <f t="shared" si="15"/>
        <v>0</v>
      </c>
      <c r="O41" s="77">
        <f t="shared" si="16"/>
        <v>0</v>
      </c>
    </row>
    <row r="42" spans="1:15" ht="13.5">
      <c r="A42" s="8"/>
      <c r="B42" s="240" t="s">
        <v>464</v>
      </c>
      <c r="C42" s="58" t="s">
        <v>45</v>
      </c>
      <c r="D42" s="15">
        <v>44.98</v>
      </c>
      <c r="E42" s="15"/>
      <c r="F42" s="12"/>
      <c r="G42" s="15"/>
      <c r="H42" s="241"/>
      <c r="I42" s="15"/>
      <c r="J42" s="15">
        <f t="shared" si="12"/>
        <v>0</v>
      </c>
      <c r="K42" s="15">
        <f t="shared" si="13"/>
        <v>0</v>
      </c>
      <c r="L42" s="15">
        <f t="shared" si="14"/>
        <v>0</v>
      </c>
      <c r="M42" s="15">
        <f t="shared" si="15"/>
        <v>0</v>
      </c>
      <c r="N42" s="15">
        <f t="shared" si="15"/>
        <v>0</v>
      </c>
      <c r="O42" s="77">
        <f t="shared" si="16"/>
        <v>0</v>
      </c>
    </row>
    <row r="43" spans="1:15" ht="13.5">
      <c r="A43" s="8">
        <v>31</v>
      </c>
      <c r="B43" s="199" t="s">
        <v>459</v>
      </c>
      <c r="C43" s="58" t="s">
        <v>45</v>
      </c>
      <c r="D43" s="15">
        <v>3.95</v>
      </c>
      <c r="E43" s="15"/>
      <c r="F43" s="12"/>
      <c r="G43" s="15">
        <f t="shared" si="17"/>
        <v>0</v>
      </c>
      <c r="H43" s="241"/>
      <c r="I43" s="15"/>
      <c r="J43" s="15">
        <f t="shared" si="12"/>
        <v>0</v>
      </c>
      <c r="K43" s="15">
        <f t="shared" si="13"/>
        <v>0</v>
      </c>
      <c r="L43" s="15">
        <f t="shared" si="14"/>
        <v>0</v>
      </c>
      <c r="M43" s="15">
        <f t="shared" si="15"/>
        <v>0</v>
      </c>
      <c r="N43" s="15">
        <f t="shared" si="15"/>
        <v>0</v>
      </c>
      <c r="O43" s="77">
        <f t="shared" si="16"/>
        <v>0</v>
      </c>
    </row>
    <row r="44" spans="1:15" ht="13.5">
      <c r="A44" s="8"/>
      <c r="B44" s="240" t="s">
        <v>465</v>
      </c>
      <c r="C44" s="58" t="s">
        <v>45</v>
      </c>
      <c r="D44" s="15">
        <v>4.2300000000000004</v>
      </c>
      <c r="E44" s="15"/>
      <c r="F44" s="12"/>
      <c r="G44" s="15">
        <f t="shared" si="17"/>
        <v>0</v>
      </c>
      <c r="H44" s="241"/>
      <c r="I44" s="15"/>
      <c r="J44" s="15">
        <f t="shared" si="12"/>
        <v>0</v>
      </c>
      <c r="K44" s="15">
        <f t="shared" si="13"/>
        <v>0</v>
      </c>
      <c r="L44" s="15">
        <f t="shared" si="14"/>
        <v>0</v>
      </c>
      <c r="M44" s="15">
        <f t="shared" si="15"/>
        <v>0</v>
      </c>
      <c r="N44" s="15">
        <f t="shared" si="15"/>
        <v>0</v>
      </c>
      <c r="O44" s="77">
        <f t="shared" si="16"/>
        <v>0</v>
      </c>
    </row>
    <row r="45" spans="1:15" ht="13.5" customHeight="1">
      <c r="A45" s="8">
        <v>33</v>
      </c>
      <c r="B45" s="199" t="s">
        <v>631</v>
      </c>
      <c r="C45" s="58" t="s">
        <v>45</v>
      </c>
      <c r="D45" s="15">
        <v>38.369999999999997</v>
      </c>
      <c r="E45" s="15"/>
      <c r="F45" s="12"/>
      <c r="G45" s="15"/>
      <c r="H45" s="241"/>
      <c r="I45" s="15"/>
      <c r="J45" s="15">
        <f t="shared" si="12"/>
        <v>0</v>
      </c>
      <c r="K45" s="15">
        <f t="shared" si="13"/>
        <v>0</v>
      </c>
      <c r="L45" s="15">
        <f t="shared" si="14"/>
        <v>0</v>
      </c>
      <c r="M45" s="15">
        <f t="shared" si="15"/>
        <v>0</v>
      </c>
      <c r="N45" s="15">
        <f t="shared" si="15"/>
        <v>0</v>
      </c>
      <c r="O45" s="77">
        <f t="shared" si="16"/>
        <v>0</v>
      </c>
    </row>
    <row r="46" spans="1:15" ht="13.5">
      <c r="A46" s="8"/>
      <c r="B46" s="240" t="s">
        <v>461</v>
      </c>
      <c r="C46" s="58" t="s">
        <v>45</v>
      </c>
      <c r="D46" s="15">
        <v>41.06</v>
      </c>
      <c r="E46" s="15"/>
      <c r="F46" s="12"/>
      <c r="G46" s="15"/>
      <c r="H46" s="241"/>
      <c r="I46" s="15"/>
      <c r="J46" s="15">
        <f t="shared" si="12"/>
        <v>0</v>
      </c>
      <c r="K46" s="15">
        <f t="shared" si="13"/>
        <v>0</v>
      </c>
      <c r="L46" s="15">
        <f t="shared" si="14"/>
        <v>0</v>
      </c>
      <c r="M46" s="15">
        <f t="shared" si="15"/>
        <v>0</v>
      </c>
      <c r="N46" s="15">
        <f t="shared" si="15"/>
        <v>0</v>
      </c>
      <c r="O46" s="77">
        <f t="shared" si="16"/>
        <v>0</v>
      </c>
    </row>
    <row r="47" spans="1:15" ht="13.5">
      <c r="A47" s="8">
        <v>34</v>
      </c>
      <c r="B47" s="199" t="s">
        <v>466</v>
      </c>
      <c r="C47" s="58" t="s">
        <v>45</v>
      </c>
      <c r="D47" s="15">
        <v>11.25</v>
      </c>
      <c r="E47" s="15"/>
      <c r="F47" s="12"/>
      <c r="G47" s="15">
        <f t="shared" si="17"/>
        <v>0</v>
      </c>
      <c r="H47" s="241"/>
      <c r="I47" s="15"/>
      <c r="J47" s="15">
        <f t="shared" si="12"/>
        <v>0</v>
      </c>
      <c r="K47" s="15">
        <f t="shared" si="13"/>
        <v>0</v>
      </c>
      <c r="L47" s="15">
        <f t="shared" si="14"/>
        <v>0</v>
      </c>
      <c r="M47" s="15">
        <f t="shared" si="15"/>
        <v>0</v>
      </c>
      <c r="N47" s="15">
        <f t="shared" si="15"/>
        <v>0</v>
      </c>
      <c r="O47" s="77">
        <f t="shared" si="16"/>
        <v>0</v>
      </c>
    </row>
    <row r="48" spans="1:15" ht="13.5">
      <c r="A48" s="8"/>
      <c r="B48" s="240" t="s">
        <v>467</v>
      </c>
      <c r="C48" s="58" t="s">
        <v>45</v>
      </c>
      <c r="D48" s="15">
        <v>12.04</v>
      </c>
      <c r="E48" s="15"/>
      <c r="F48" s="12"/>
      <c r="G48" s="15">
        <f t="shared" si="17"/>
        <v>0</v>
      </c>
      <c r="H48" s="241"/>
      <c r="I48" s="15"/>
      <c r="J48" s="15">
        <f t="shared" si="12"/>
        <v>0</v>
      </c>
      <c r="K48" s="15">
        <f t="shared" si="13"/>
        <v>0</v>
      </c>
      <c r="L48" s="15">
        <f t="shared" si="14"/>
        <v>0</v>
      </c>
      <c r="M48" s="15">
        <f t="shared" si="15"/>
        <v>0</v>
      </c>
      <c r="N48" s="15">
        <f t="shared" si="15"/>
        <v>0</v>
      </c>
      <c r="O48" s="77">
        <f t="shared" si="16"/>
        <v>0</v>
      </c>
    </row>
    <row r="49" spans="1:15" ht="13.5" customHeight="1">
      <c r="A49" s="8">
        <v>35</v>
      </c>
      <c r="B49" s="199" t="s">
        <v>631</v>
      </c>
      <c r="C49" s="58" t="s">
        <v>45</v>
      </c>
      <c r="D49" s="15">
        <v>6</v>
      </c>
      <c r="E49" s="15"/>
      <c r="F49" s="12"/>
      <c r="G49" s="15"/>
      <c r="H49" s="241"/>
      <c r="I49" s="15"/>
      <c r="J49" s="15">
        <f t="shared" si="12"/>
        <v>0</v>
      </c>
      <c r="K49" s="15">
        <f t="shared" si="13"/>
        <v>0</v>
      </c>
      <c r="L49" s="15">
        <f t="shared" si="14"/>
        <v>0</v>
      </c>
      <c r="M49" s="15">
        <f t="shared" si="15"/>
        <v>0</v>
      </c>
      <c r="N49" s="15">
        <f t="shared" si="15"/>
        <v>0</v>
      </c>
      <c r="O49" s="77">
        <f t="shared" si="16"/>
        <v>0</v>
      </c>
    </row>
    <row r="50" spans="1:15" ht="13.5">
      <c r="A50" s="8"/>
      <c r="B50" s="240" t="s">
        <v>468</v>
      </c>
      <c r="C50" s="58" t="s">
        <v>45</v>
      </c>
      <c r="D50" s="15">
        <v>6.42</v>
      </c>
      <c r="E50" s="15"/>
      <c r="F50" s="12"/>
      <c r="G50" s="15"/>
      <c r="H50" s="241"/>
      <c r="I50" s="15"/>
      <c r="J50" s="15">
        <f t="shared" si="12"/>
        <v>0</v>
      </c>
      <c r="K50" s="15">
        <f t="shared" si="13"/>
        <v>0</v>
      </c>
      <c r="L50" s="15">
        <f t="shared" si="14"/>
        <v>0</v>
      </c>
      <c r="M50" s="15">
        <f t="shared" si="15"/>
        <v>0</v>
      </c>
      <c r="N50" s="15">
        <f t="shared" si="15"/>
        <v>0</v>
      </c>
      <c r="O50" s="77">
        <f t="shared" si="16"/>
        <v>0</v>
      </c>
    </row>
    <row r="51" spans="1:15" ht="13.5">
      <c r="A51" s="8">
        <v>36</v>
      </c>
      <c r="B51" s="199" t="s">
        <v>466</v>
      </c>
      <c r="C51" s="58" t="s">
        <v>45</v>
      </c>
      <c r="D51" s="15">
        <v>0.67</v>
      </c>
      <c r="E51" s="15"/>
      <c r="F51" s="12"/>
      <c r="G51" s="15">
        <f t="shared" si="17"/>
        <v>0</v>
      </c>
      <c r="H51" s="241"/>
      <c r="I51" s="15"/>
      <c r="J51" s="15">
        <f t="shared" si="12"/>
        <v>0</v>
      </c>
      <c r="K51" s="15">
        <f t="shared" si="13"/>
        <v>0</v>
      </c>
      <c r="L51" s="15">
        <f t="shared" si="14"/>
        <v>0</v>
      </c>
      <c r="M51" s="15">
        <f t="shared" si="15"/>
        <v>0</v>
      </c>
      <c r="N51" s="15">
        <f t="shared" si="15"/>
        <v>0</v>
      </c>
      <c r="O51" s="77">
        <f t="shared" si="16"/>
        <v>0</v>
      </c>
    </row>
    <row r="52" spans="1:15" ht="13.5">
      <c r="A52" s="8"/>
      <c r="B52" s="240" t="s">
        <v>469</v>
      </c>
      <c r="C52" s="58" t="s">
        <v>45</v>
      </c>
      <c r="D52" s="15">
        <v>0.72</v>
      </c>
      <c r="E52" s="15"/>
      <c r="F52" s="12"/>
      <c r="G52" s="15">
        <f t="shared" si="17"/>
        <v>0</v>
      </c>
      <c r="H52" s="241"/>
      <c r="I52" s="15"/>
      <c r="J52" s="15">
        <f t="shared" si="12"/>
        <v>0</v>
      </c>
      <c r="K52" s="15">
        <f t="shared" si="13"/>
        <v>0</v>
      </c>
      <c r="L52" s="15">
        <f t="shared" si="14"/>
        <v>0</v>
      </c>
      <c r="M52" s="15">
        <f t="shared" si="15"/>
        <v>0</v>
      </c>
      <c r="N52" s="15">
        <f t="shared" si="15"/>
        <v>0</v>
      </c>
      <c r="O52" s="77">
        <f t="shared" si="16"/>
        <v>0</v>
      </c>
    </row>
    <row r="53" spans="1:15" ht="13.5">
      <c r="A53" s="8">
        <v>37</v>
      </c>
      <c r="B53" s="199" t="s">
        <v>466</v>
      </c>
      <c r="C53" s="58" t="s">
        <v>45</v>
      </c>
      <c r="D53" s="15">
        <v>0.37</v>
      </c>
      <c r="E53" s="15"/>
      <c r="F53" s="12"/>
      <c r="G53" s="15">
        <f t="shared" si="17"/>
        <v>0</v>
      </c>
      <c r="H53" s="241"/>
      <c r="I53" s="15"/>
      <c r="J53" s="15">
        <f t="shared" si="12"/>
        <v>0</v>
      </c>
      <c r="K53" s="15">
        <f t="shared" si="13"/>
        <v>0</v>
      </c>
      <c r="L53" s="15">
        <f t="shared" si="14"/>
        <v>0</v>
      </c>
      <c r="M53" s="15">
        <f t="shared" si="15"/>
        <v>0</v>
      </c>
      <c r="N53" s="15">
        <f t="shared" si="15"/>
        <v>0</v>
      </c>
      <c r="O53" s="77">
        <f t="shared" si="16"/>
        <v>0</v>
      </c>
    </row>
    <row r="54" spans="1:15" ht="13.5">
      <c r="A54" s="8"/>
      <c r="B54" s="240" t="s">
        <v>470</v>
      </c>
      <c r="C54" s="58" t="s">
        <v>45</v>
      </c>
      <c r="D54" s="15">
        <v>0.4</v>
      </c>
      <c r="E54" s="15"/>
      <c r="F54" s="12"/>
      <c r="G54" s="15">
        <f t="shared" si="17"/>
        <v>0</v>
      </c>
      <c r="H54" s="241"/>
      <c r="I54" s="15"/>
      <c r="J54" s="15">
        <f t="shared" si="12"/>
        <v>0</v>
      </c>
      <c r="K54" s="15">
        <f t="shared" si="13"/>
        <v>0</v>
      </c>
      <c r="L54" s="15">
        <f t="shared" si="14"/>
        <v>0</v>
      </c>
      <c r="M54" s="15">
        <f t="shared" si="15"/>
        <v>0</v>
      </c>
      <c r="N54" s="15">
        <f t="shared" si="15"/>
        <v>0</v>
      </c>
      <c r="O54" s="77">
        <f t="shared" si="16"/>
        <v>0</v>
      </c>
    </row>
    <row r="55" spans="1:15" ht="13.5">
      <c r="A55" s="8">
        <v>38</v>
      </c>
      <c r="B55" s="199" t="s">
        <v>466</v>
      </c>
      <c r="C55" s="58" t="s">
        <v>45</v>
      </c>
      <c r="D55" s="15">
        <v>13.88</v>
      </c>
      <c r="E55" s="15"/>
      <c r="F55" s="12"/>
      <c r="G55" s="15">
        <f t="shared" si="17"/>
        <v>0</v>
      </c>
      <c r="H55" s="241"/>
      <c r="I55" s="15"/>
      <c r="J55" s="15">
        <f t="shared" si="12"/>
        <v>0</v>
      </c>
      <c r="K55" s="15">
        <f t="shared" si="13"/>
        <v>0</v>
      </c>
      <c r="L55" s="15">
        <f t="shared" si="14"/>
        <v>0</v>
      </c>
      <c r="M55" s="15">
        <f t="shared" si="15"/>
        <v>0</v>
      </c>
      <c r="N55" s="15">
        <f t="shared" si="15"/>
        <v>0</v>
      </c>
      <c r="O55" s="77">
        <f t="shared" si="16"/>
        <v>0</v>
      </c>
    </row>
    <row r="56" spans="1:15" ht="13.5">
      <c r="A56" s="8"/>
      <c r="B56" s="240" t="s">
        <v>471</v>
      </c>
      <c r="C56" s="58" t="s">
        <v>45</v>
      </c>
      <c r="D56" s="15">
        <v>14.85</v>
      </c>
      <c r="E56" s="15"/>
      <c r="F56" s="12"/>
      <c r="G56" s="15">
        <f t="shared" si="17"/>
        <v>0</v>
      </c>
      <c r="H56" s="241"/>
      <c r="I56" s="15"/>
      <c r="J56" s="15">
        <f t="shared" si="12"/>
        <v>0</v>
      </c>
      <c r="K56" s="15">
        <f t="shared" si="13"/>
        <v>0</v>
      </c>
      <c r="L56" s="15">
        <f t="shared" si="14"/>
        <v>0</v>
      </c>
      <c r="M56" s="15">
        <f t="shared" si="15"/>
        <v>0</v>
      </c>
      <c r="N56" s="15">
        <f t="shared" si="15"/>
        <v>0</v>
      </c>
      <c r="O56" s="77">
        <f t="shared" si="16"/>
        <v>0</v>
      </c>
    </row>
    <row r="57" spans="1:15" ht="13.5" customHeight="1">
      <c r="A57" s="8">
        <v>40</v>
      </c>
      <c r="B57" s="199" t="s">
        <v>460</v>
      </c>
      <c r="C57" s="58" t="s">
        <v>45</v>
      </c>
      <c r="D57" s="15">
        <v>4.88</v>
      </c>
      <c r="E57" s="15"/>
      <c r="F57" s="12"/>
      <c r="G57" s="15">
        <f t="shared" si="17"/>
        <v>0</v>
      </c>
      <c r="H57" s="241"/>
      <c r="I57" s="15"/>
      <c r="J57" s="15">
        <f t="shared" si="12"/>
        <v>0</v>
      </c>
      <c r="K57" s="15">
        <f t="shared" si="13"/>
        <v>0</v>
      </c>
      <c r="L57" s="15">
        <f t="shared" si="14"/>
        <v>0</v>
      </c>
      <c r="M57" s="15">
        <f t="shared" si="15"/>
        <v>0</v>
      </c>
      <c r="N57" s="15">
        <f t="shared" si="15"/>
        <v>0</v>
      </c>
      <c r="O57" s="77">
        <f t="shared" si="16"/>
        <v>0</v>
      </c>
    </row>
    <row r="58" spans="1:15" ht="13.5">
      <c r="A58" s="8"/>
      <c r="B58" s="240" t="s">
        <v>472</v>
      </c>
      <c r="C58" s="58" t="s">
        <v>45</v>
      </c>
      <c r="D58" s="15">
        <v>5.22</v>
      </c>
      <c r="E58" s="15"/>
      <c r="F58" s="12"/>
      <c r="G58" s="15">
        <f t="shared" si="17"/>
        <v>0</v>
      </c>
      <c r="H58" s="241"/>
      <c r="I58" s="15"/>
      <c r="J58" s="15">
        <f t="shared" si="12"/>
        <v>0</v>
      </c>
      <c r="K58" s="15">
        <f t="shared" si="13"/>
        <v>0</v>
      </c>
      <c r="L58" s="15">
        <f t="shared" si="14"/>
        <v>0</v>
      </c>
      <c r="M58" s="15">
        <f t="shared" si="15"/>
        <v>0</v>
      </c>
      <c r="N58" s="15">
        <f t="shared" si="15"/>
        <v>0</v>
      </c>
      <c r="O58" s="77">
        <f t="shared" si="16"/>
        <v>0</v>
      </c>
    </row>
    <row r="59" spans="1:15" ht="13.5" customHeight="1">
      <c r="A59" s="8">
        <v>41</v>
      </c>
      <c r="B59" s="199" t="s">
        <v>460</v>
      </c>
      <c r="C59" s="58" t="s">
        <v>45</v>
      </c>
      <c r="D59" s="15">
        <v>227.13</v>
      </c>
      <c r="E59" s="15"/>
      <c r="F59" s="12"/>
      <c r="G59" s="15">
        <f t="shared" si="17"/>
        <v>0</v>
      </c>
      <c r="H59" s="241"/>
      <c r="I59" s="15"/>
      <c r="J59" s="15">
        <f t="shared" si="12"/>
        <v>0</v>
      </c>
      <c r="K59" s="15">
        <f t="shared" si="13"/>
        <v>0</v>
      </c>
      <c r="L59" s="15">
        <f t="shared" si="14"/>
        <v>0</v>
      </c>
      <c r="M59" s="15">
        <f t="shared" si="15"/>
        <v>0</v>
      </c>
      <c r="N59" s="15">
        <f t="shared" si="15"/>
        <v>0</v>
      </c>
      <c r="O59" s="77">
        <f t="shared" si="16"/>
        <v>0</v>
      </c>
    </row>
    <row r="60" spans="1:15" ht="26.25" customHeight="1">
      <c r="A60" s="8"/>
      <c r="B60" s="204" t="s">
        <v>635</v>
      </c>
      <c r="C60" s="274" t="s">
        <v>45</v>
      </c>
      <c r="D60" s="19">
        <v>243.03</v>
      </c>
      <c r="E60" s="19"/>
      <c r="F60" s="13"/>
      <c r="G60" s="19">
        <f t="shared" si="17"/>
        <v>0</v>
      </c>
      <c r="H60" s="309"/>
      <c r="I60" s="19"/>
      <c r="J60" s="19">
        <f t="shared" si="12"/>
        <v>0</v>
      </c>
      <c r="K60" s="19">
        <f t="shared" si="13"/>
        <v>0</v>
      </c>
      <c r="L60" s="19">
        <f t="shared" si="14"/>
        <v>0</v>
      </c>
      <c r="M60" s="19">
        <f t="shared" si="15"/>
        <v>0</v>
      </c>
      <c r="N60" s="19">
        <f t="shared" si="15"/>
        <v>0</v>
      </c>
      <c r="O60" s="181">
        <f t="shared" si="16"/>
        <v>0</v>
      </c>
    </row>
    <row r="61" spans="1:15" ht="13.5">
      <c r="A61" s="8">
        <v>42</v>
      </c>
      <c r="B61" s="199" t="s">
        <v>631</v>
      </c>
      <c r="C61" s="58" t="s">
        <v>45</v>
      </c>
      <c r="D61" s="15">
        <v>74.88</v>
      </c>
      <c r="E61" s="15"/>
      <c r="F61" s="12"/>
      <c r="G61" s="15"/>
      <c r="H61" s="241"/>
      <c r="I61" s="15"/>
      <c r="J61" s="15">
        <f t="shared" si="12"/>
        <v>0</v>
      </c>
      <c r="K61" s="15">
        <f t="shared" si="13"/>
        <v>0</v>
      </c>
      <c r="L61" s="15">
        <f t="shared" si="14"/>
        <v>0</v>
      </c>
      <c r="M61" s="15">
        <f t="shared" si="15"/>
        <v>0</v>
      </c>
      <c r="N61" s="15">
        <f t="shared" si="15"/>
        <v>0</v>
      </c>
      <c r="O61" s="77">
        <f t="shared" si="16"/>
        <v>0</v>
      </c>
    </row>
    <row r="62" spans="1:15" ht="13.5">
      <c r="A62" s="8"/>
      <c r="B62" s="240" t="s">
        <v>474</v>
      </c>
      <c r="C62" s="58" t="s">
        <v>45</v>
      </c>
      <c r="D62" s="15">
        <v>80.12</v>
      </c>
      <c r="E62" s="15"/>
      <c r="F62" s="12"/>
      <c r="G62" s="15"/>
      <c r="H62" s="241"/>
      <c r="I62" s="15"/>
      <c r="J62" s="15">
        <f t="shared" si="12"/>
        <v>0</v>
      </c>
      <c r="K62" s="15">
        <f t="shared" si="13"/>
        <v>0</v>
      </c>
      <c r="L62" s="15">
        <f t="shared" si="14"/>
        <v>0</v>
      </c>
      <c r="M62" s="15">
        <f t="shared" si="15"/>
        <v>0</v>
      </c>
      <c r="N62" s="15">
        <f t="shared" si="15"/>
        <v>0</v>
      </c>
      <c r="O62" s="77">
        <f t="shared" si="16"/>
        <v>0</v>
      </c>
    </row>
    <row r="63" spans="1:15" ht="13.5">
      <c r="A63" s="8">
        <v>43</v>
      </c>
      <c r="B63" s="199" t="s">
        <v>475</v>
      </c>
      <c r="C63" s="58" t="s">
        <v>45</v>
      </c>
      <c r="D63" s="15">
        <v>0.67</v>
      </c>
      <c r="E63" s="15"/>
      <c r="F63" s="12"/>
      <c r="G63" s="15">
        <f t="shared" si="17"/>
        <v>0</v>
      </c>
      <c r="H63" s="241"/>
      <c r="I63" s="15"/>
      <c r="J63" s="15">
        <f t="shared" si="12"/>
        <v>0</v>
      </c>
      <c r="K63" s="15">
        <f t="shared" si="13"/>
        <v>0</v>
      </c>
      <c r="L63" s="15">
        <f t="shared" si="14"/>
        <v>0</v>
      </c>
      <c r="M63" s="15">
        <f t="shared" si="15"/>
        <v>0</v>
      </c>
      <c r="N63" s="15">
        <f t="shared" si="15"/>
        <v>0</v>
      </c>
      <c r="O63" s="77">
        <f t="shared" si="16"/>
        <v>0</v>
      </c>
    </row>
    <row r="64" spans="1:15">
      <c r="A64" s="65"/>
      <c r="B64" s="60" t="s">
        <v>392</v>
      </c>
      <c r="C64" s="75"/>
      <c r="D64" s="67"/>
      <c r="E64" s="67"/>
      <c r="F64" s="67"/>
      <c r="G64" s="67"/>
      <c r="H64" s="67"/>
      <c r="I64" s="67"/>
      <c r="J64" s="67"/>
      <c r="K64" s="67"/>
      <c r="L64" s="67"/>
      <c r="M64" s="67"/>
      <c r="N64" s="67"/>
      <c r="O64" s="67"/>
    </row>
    <row r="65" spans="1:15" ht="13.5">
      <c r="A65" s="8"/>
      <c r="B65" s="263" t="s">
        <v>393</v>
      </c>
      <c r="C65" s="58"/>
      <c r="D65" s="15"/>
      <c r="E65" s="15"/>
      <c r="F65" s="15"/>
      <c r="G65" s="15"/>
      <c r="H65" s="15"/>
      <c r="I65" s="15"/>
      <c r="J65" s="15"/>
      <c r="K65" s="15"/>
      <c r="L65" s="15"/>
      <c r="M65" s="15"/>
      <c r="N65" s="15"/>
      <c r="O65" s="77"/>
    </row>
    <row r="66" spans="1:15" ht="13.5">
      <c r="A66" s="8">
        <v>44</v>
      </c>
      <c r="B66" s="74" t="s">
        <v>515</v>
      </c>
      <c r="C66" s="245" t="s">
        <v>45</v>
      </c>
      <c r="D66" s="80">
        <v>54.13</v>
      </c>
      <c r="E66" s="19"/>
      <c r="F66" s="19"/>
      <c r="G66" s="15">
        <f t="shared" si="17"/>
        <v>0</v>
      </c>
      <c r="H66" s="19"/>
      <c r="I66" s="19"/>
      <c r="J66" s="15">
        <f t="shared" si="12"/>
        <v>0</v>
      </c>
      <c r="K66" s="15">
        <f t="shared" si="13"/>
        <v>0</v>
      </c>
      <c r="L66" s="15">
        <f t="shared" si="14"/>
        <v>0</v>
      </c>
      <c r="M66" s="15">
        <f t="shared" si="15"/>
        <v>0</v>
      </c>
      <c r="N66" s="15">
        <f t="shared" si="15"/>
        <v>0</v>
      </c>
      <c r="O66" s="77">
        <f t="shared" si="16"/>
        <v>0</v>
      </c>
    </row>
    <row r="67" spans="1:15" ht="13.5">
      <c r="A67" s="8">
        <v>45</v>
      </c>
      <c r="B67" s="73" t="s">
        <v>516</v>
      </c>
      <c r="C67" s="245" t="s">
        <v>45</v>
      </c>
      <c r="D67" s="80">
        <v>68.45</v>
      </c>
      <c r="E67" s="19"/>
      <c r="F67" s="19"/>
      <c r="G67" s="15">
        <f t="shared" si="17"/>
        <v>0</v>
      </c>
      <c r="H67" s="19"/>
      <c r="I67" s="19"/>
      <c r="J67" s="15">
        <f t="shared" si="12"/>
        <v>0</v>
      </c>
      <c r="K67" s="15">
        <f t="shared" si="13"/>
        <v>0</v>
      </c>
      <c r="L67" s="15">
        <f t="shared" si="14"/>
        <v>0</v>
      </c>
      <c r="M67" s="15">
        <f t="shared" si="15"/>
        <v>0</v>
      </c>
      <c r="N67" s="15">
        <f t="shared" si="15"/>
        <v>0</v>
      </c>
      <c r="O67" s="77">
        <f t="shared" si="16"/>
        <v>0</v>
      </c>
    </row>
    <row r="68" spans="1:15" ht="13.5">
      <c r="A68" s="8">
        <v>46</v>
      </c>
      <c r="B68" s="74" t="s">
        <v>513</v>
      </c>
      <c r="C68" s="245" t="s">
        <v>45</v>
      </c>
      <c r="D68" s="80">
        <v>71.58</v>
      </c>
      <c r="E68" s="19"/>
      <c r="F68" s="19"/>
      <c r="G68" s="15">
        <f t="shared" si="17"/>
        <v>0</v>
      </c>
      <c r="H68" s="19"/>
      <c r="I68" s="19"/>
      <c r="J68" s="15">
        <f t="shared" si="12"/>
        <v>0</v>
      </c>
      <c r="K68" s="15">
        <f t="shared" si="13"/>
        <v>0</v>
      </c>
      <c r="L68" s="15">
        <f t="shared" si="14"/>
        <v>0</v>
      </c>
      <c r="M68" s="15">
        <f t="shared" si="15"/>
        <v>0</v>
      </c>
      <c r="N68" s="15">
        <f t="shared" si="15"/>
        <v>0</v>
      </c>
      <c r="O68" s="77">
        <f t="shared" si="16"/>
        <v>0</v>
      </c>
    </row>
    <row r="69" spans="1:15" ht="13.5">
      <c r="A69" s="8">
        <v>47</v>
      </c>
      <c r="B69" s="74" t="s">
        <v>514</v>
      </c>
      <c r="C69" s="245" t="s">
        <v>45</v>
      </c>
      <c r="D69" s="80">
        <v>183.87</v>
      </c>
      <c r="E69" s="19"/>
      <c r="F69" s="19"/>
      <c r="G69" s="15">
        <f t="shared" si="17"/>
        <v>0</v>
      </c>
      <c r="H69" s="19"/>
      <c r="I69" s="19"/>
      <c r="J69" s="15">
        <f t="shared" si="12"/>
        <v>0</v>
      </c>
      <c r="K69" s="15">
        <f t="shared" si="13"/>
        <v>0</v>
      </c>
      <c r="L69" s="15">
        <f t="shared" si="14"/>
        <v>0</v>
      </c>
      <c r="M69" s="15">
        <f t="shared" si="15"/>
        <v>0</v>
      </c>
      <c r="N69" s="15">
        <f t="shared" si="15"/>
        <v>0</v>
      </c>
      <c r="O69" s="77">
        <f t="shared" si="16"/>
        <v>0</v>
      </c>
    </row>
    <row r="70" spans="1:15" ht="13.5">
      <c r="A70" s="8">
        <v>48</v>
      </c>
      <c r="B70" s="88" t="s">
        <v>378</v>
      </c>
      <c r="C70" s="245" t="s">
        <v>45</v>
      </c>
      <c r="D70" s="80">
        <v>3.62</v>
      </c>
      <c r="E70" s="19"/>
      <c r="F70" s="19"/>
      <c r="G70" s="15">
        <f t="shared" si="17"/>
        <v>0</v>
      </c>
      <c r="H70" s="19"/>
      <c r="I70" s="19"/>
      <c r="J70" s="15">
        <f t="shared" si="12"/>
        <v>0</v>
      </c>
      <c r="K70" s="15">
        <f t="shared" si="13"/>
        <v>0</v>
      </c>
      <c r="L70" s="15">
        <f t="shared" si="14"/>
        <v>0</v>
      </c>
      <c r="M70" s="15">
        <f t="shared" si="15"/>
        <v>0</v>
      </c>
      <c r="N70" s="15">
        <f t="shared" si="15"/>
        <v>0</v>
      </c>
      <c r="O70" s="77">
        <f t="shared" si="16"/>
        <v>0</v>
      </c>
    </row>
    <row r="71" spans="1:15" ht="13.5">
      <c r="A71" s="8">
        <v>49</v>
      </c>
      <c r="B71" s="74" t="s">
        <v>517</v>
      </c>
      <c r="C71" s="245" t="s">
        <v>45</v>
      </c>
      <c r="D71" s="80">
        <v>47.19</v>
      </c>
      <c r="E71" s="19"/>
      <c r="F71" s="19"/>
      <c r="G71" s="15">
        <f t="shared" si="17"/>
        <v>0</v>
      </c>
      <c r="H71" s="19"/>
      <c r="I71" s="19"/>
      <c r="J71" s="15">
        <f t="shared" si="12"/>
        <v>0</v>
      </c>
      <c r="K71" s="15">
        <f t="shared" si="13"/>
        <v>0</v>
      </c>
      <c r="L71" s="15">
        <f t="shared" si="14"/>
        <v>0</v>
      </c>
      <c r="M71" s="15">
        <f t="shared" si="15"/>
        <v>0</v>
      </c>
      <c r="N71" s="15">
        <f t="shared" si="15"/>
        <v>0</v>
      </c>
      <c r="O71" s="77">
        <f t="shared" si="16"/>
        <v>0</v>
      </c>
    </row>
    <row r="72" spans="1:15" ht="13.5">
      <c r="A72" s="8"/>
      <c r="B72" s="256" t="s">
        <v>413</v>
      </c>
      <c r="C72" s="206"/>
      <c r="D72" s="205"/>
      <c r="E72" s="205"/>
      <c r="F72" s="19"/>
      <c r="G72" s="15"/>
      <c r="H72" s="205"/>
      <c r="I72" s="205"/>
      <c r="J72" s="15"/>
      <c r="K72" s="15"/>
      <c r="L72" s="15"/>
      <c r="M72" s="15"/>
      <c r="N72" s="15"/>
      <c r="O72" s="77"/>
    </row>
    <row r="73" spans="1:15" ht="13.5" customHeight="1">
      <c r="A73" s="8">
        <v>52</v>
      </c>
      <c r="B73" s="57" t="s">
        <v>484</v>
      </c>
      <c r="C73" s="68" t="s">
        <v>45</v>
      </c>
      <c r="D73" s="68">
        <v>18.04</v>
      </c>
      <c r="E73" s="12"/>
      <c r="F73" s="15"/>
      <c r="G73" s="15">
        <f t="shared" si="17"/>
        <v>0</v>
      </c>
      <c r="H73" s="12"/>
      <c r="I73" s="12"/>
      <c r="J73" s="15">
        <f t="shared" si="12"/>
        <v>0</v>
      </c>
      <c r="K73" s="15">
        <f t="shared" si="13"/>
        <v>0</v>
      </c>
      <c r="L73" s="15">
        <f t="shared" si="14"/>
        <v>0</v>
      </c>
      <c r="M73" s="15">
        <f t="shared" si="15"/>
        <v>0</v>
      </c>
      <c r="N73" s="15">
        <f t="shared" si="15"/>
        <v>0</v>
      </c>
      <c r="O73" s="77">
        <f t="shared" si="16"/>
        <v>0</v>
      </c>
    </row>
    <row r="74" spans="1:15" ht="13.5">
      <c r="A74" s="8"/>
      <c r="B74" s="204" t="s">
        <v>636</v>
      </c>
      <c r="C74" s="68" t="s">
        <v>45</v>
      </c>
      <c r="D74" s="68">
        <v>19.3</v>
      </c>
      <c r="E74" s="12"/>
      <c r="F74" s="15"/>
      <c r="G74" s="15">
        <f t="shared" si="17"/>
        <v>0</v>
      </c>
      <c r="H74" s="12"/>
      <c r="I74" s="12"/>
      <c r="J74" s="15">
        <f t="shared" si="12"/>
        <v>0</v>
      </c>
      <c r="K74" s="15">
        <f t="shared" si="13"/>
        <v>0</v>
      </c>
      <c r="L74" s="15">
        <f t="shared" si="14"/>
        <v>0</v>
      </c>
      <c r="M74" s="15">
        <f t="shared" si="15"/>
        <v>0</v>
      </c>
      <c r="N74" s="15">
        <f t="shared" si="15"/>
        <v>0</v>
      </c>
      <c r="O74" s="77">
        <f t="shared" si="16"/>
        <v>0</v>
      </c>
    </row>
    <row r="75" spans="1:15" ht="13.5" customHeight="1">
      <c r="A75" s="8">
        <v>53</v>
      </c>
      <c r="B75" s="57" t="s">
        <v>484</v>
      </c>
      <c r="C75" s="68" t="s">
        <v>45</v>
      </c>
      <c r="D75" s="68">
        <v>18.04</v>
      </c>
      <c r="E75" s="12"/>
      <c r="F75" s="15"/>
      <c r="G75" s="15">
        <f t="shared" si="17"/>
        <v>0</v>
      </c>
      <c r="H75" s="12"/>
      <c r="I75" s="12"/>
      <c r="J75" s="15">
        <f t="shared" si="12"/>
        <v>0</v>
      </c>
      <c r="K75" s="15">
        <f t="shared" si="13"/>
        <v>0</v>
      </c>
      <c r="L75" s="15">
        <f t="shared" si="14"/>
        <v>0</v>
      </c>
      <c r="M75" s="15">
        <f t="shared" si="15"/>
        <v>0</v>
      </c>
      <c r="N75" s="15">
        <f t="shared" si="15"/>
        <v>0</v>
      </c>
      <c r="O75" s="77">
        <f t="shared" si="16"/>
        <v>0</v>
      </c>
    </row>
    <row r="76" spans="1:15" ht="13.5">
      <c r="A76" s="8"/>
      <c r="B76" s="204" t="s">
        <v>637</v>
      </c>
      <c r="C76" s="68" t="s">
        <v>45</v>
      </c>
      <c r="D76" s="68">
        <v>19.3</v>
      </c>
      <c r="E76" s="12"/>
      <c r="F76" s="15"/>
      <c r="G76" s="15">
        <f t="shared" si="17"/>
        <v>0</v>
      </c>
      <c r="H76" s="12"/>
      <c r="I76" s="12"/>
      <c r="J76" s="15">
        <f t="shared" si="12"/>
        <v>0</v>
      </c>
      <c r="K76" s="15">
        <f t="shared" si="13"/>
        <v>0</v>
      </c>
      <c r="L76" s="15">
        <f t="shared" si="14"/>
        <v>0</v>
      </c>
      <c r="M76" s="15">
        <f t="shared" si="15"/>
        <v>0</v>
      </c>
      <c r="N76" s="15">
        <f t="shared" si="15"/>
        <v>0</v>
      </c>
      <c r="O76" s="77">
        <f t="shared" si="16"/>
        <v>0</v>
      </c>
    </row>
    <row r="77" spans="1:15" ht="13.5" customHeight="1">
      <c r="A77" s="8">
        <v>54</v>
      </c>
      <c r="B77" s="57" t="s">
        <v>484</v>
      </c>
      <c r="C77" s="68" t="s">
        <v>45</v>
      </c>
      <c r="D77" s="68">
        <v>18.04</v>
      </c>
      <c r="E77" s="12"/>
      <c r="F77" s="15"/>
      <c r="G77" s="15">
        <f t="shared" si="17"/>
        <v>0</v>
      </c>
      <c r="H77" s="12"/>
      <c r="I77" s="12"/>
      <c r="J77" s="15">
        <f t="shared" si="12"/>
        <v>0</v>
      </c>
      <c r="K77" s="15">
        <f t="shared" si="13"/>
        <v>0</v>
      </c>
      <c r="L77" s="15">
        <f t="shared" si="14"/>
        <v>0</v>
      </c>
      <c r="M77" s="15">
        <f t="shared" si="15"/>
        <v>0</v>
      </c>
      <c r="N77" s="15">
        <f t="shared" si="15"/>
        <v>0</v>
      </c>
      <c r="O77" s="77">
        <f t="shared" si="16"/>
        <v>0</v>
      </c>
    </row>
    <row r="78" spans="1:15" ht="13.5">
      <c r="A78" s="8"/>
      <c r="B78" s="204" t="s">
        <v>638</v>
      </c>
      <c r="C78" s="68" t="s">
        <v>45</v>
      </c>
      <c r="D78" s="68">
        <v>19.3</v>
      </c>
      <c r="E78" s="12"/>
      <c r="F78" s="15"/>
      <c r="G78" s="15">
        <f t="shared" si="17"/>
        <v>0</v>
      </c>
      <c r="H78" s="12"/>
      <c r="I78" s="12"/>
      <c r="J78" s="15">
        <f t="shared" si="12"/>
        <v>0</v>
      </c>
      <c r="K78" s="15">
        <f t="shared" si="13"/>
        <v>0</v>
      </c>
      <c r="L78" s="15">
        <f t="shared" si="14"/>
        <v>0</v>
      </c>
      <c r="M78" s="15">
        <f t="shared" si="15"/>
        <v>0</v>
      </c>
      <c r="N78" s="15">
        <f t="shared" si="15"/>
        <v>0</v>
      </c>
      <c r="O78" s="77">
        <f t="shared" si="16"/>
        <v>0</v>
      </c>
    </row>
    <row r="79" spans="1:15" ht="13.5" customHeight="1">
      <c r="A79" s="8">
        <v>55</v>
      </c>
      <c r="B79" s="57" t="s">
        <v>484</v>
      </c>
      <c r="C79" s="68" t="s">
        <v>45</v>
      </c>
      <c r="D79" s="68">
        <v>128.46</v>
      </c>
      <c r="E79" s="12"/>
      <c r="F79" s="15"/>
      <c r="G79" s="15">
        <f t="shared" si="17"/>
        <v>0</v>
      </c>
      <c r="H79" s="12"/>
      <c r="I79" s="12"/>
      <c r="J79" s="15">
        <f t="shared" si="12"/>
        <v>0</v>
      </c>
      <c r="K79" s="15">
        <f t="shared" si="13"/>
        <v>0</v>
      </c>
      <c r="L79" s="15">
        <f t="shared" si="14"/>
        <v>0</v>
      </c>
      <c r="M79" s="15">
        <f t="shared" si="15"/>
        <v>0</v>
      </c>
      <c r="N79" s="15">
        <f t="shared" si="15"/>
        <v>0</v>
      </c>
      <c r="O79" s="77">
        <f t="shared" si="16"/>
        <v>0</v>
      </c>
    </row>
    <row r="80" spans="1:15" ht="13.5">
      <c r="A80" s="8"/>
      <c r="B80" s="204" t="s">
        <v>639</v>
      </c>
      <c r="C80" s="69" t="s">
        <v>45</v>
      </c>
      <c r="D80" s="69">
        <v>137.44999999999999</v>
      </c>
      <c r="E80" s="13"/>
      <c r="F80" s="19"/>
      <c r="G80" s="19">
        <f t="shared" si="17"/>
        <v>0</v>
      </c>
      <c r="H80" s="13"/>
      <c r="I80" s="13"/>
      <c r="J80" s="19">
        <f t="shared" si="12"/>
        <v>0</v>
      </c>
      <c r="K80" s="19">
        <f t="shared" si="13"/>
        <v>0</v>
      </c>
      <c r="L80" s="19">
        <f t="shared" si="14"/>
        <v>0</v>
      </c>
      <c r="M80" s="19">
        <f t="shared" si="15"/>
        <v>0</v>
      </c>
      <c r="N80" s="19">
        <f t="shared" si="15"/>
        <v>0</v>
      </c>
      <c r="O80" s="181">
        <f t="shared" si="16"/>
        <v>0</v>
      </c>
    </row>
    <row r="81" spans="1:15" ht="13.5" customHeight="1">
      <c r="A81" s="8">
        <v>56</v>
      </c>
      <c r="B81" s="57" t="s">
        <v>630</v>
      </c>
      <c r="C81" s="68" t="s">
        <v>45</v>
      </c>
      <c r="D81" s="68">
        <v>16.23</v>
      </c>
      <c r="E81" s="12"/>
      <c r="F81" s="15"/>
      <c r="G81" s="15"/>
      <c r="H81" s="12"/>
      <c r="I81" s="12"/>
      <c r="J81" s="15">
        <f t="shared" si="12"/>
        <v>0</v>
      </c>
      <c r="K81" s="15">
        <f t="shared" si="13"/>
        <v>0</v>
      </c>
      <c r="L81" s="15">
        <f t="shared" si="14"/>
        <v>0</v>
      </c>
      <c r="M81" s="15">
        <f t="shared" si="15"/>
        <v>0</v>
      </c>
      <c r="N81" s="15">
        <f t="shared" si="15"/>
        <v>0</v>
      </c>
      <c r="O81" s="77">
        <f t="shared" si="16"/>
        <v>0</v>
      </c>
    </row>
    <row r="82" spans="1:15" ht="13.5">
      <c r="A82" s="8"/>
      <c r="B82" s="240" t="s">
        <v>538</v>
      </c>
      <c r="C82" s="201" t="s">
        <v>45</v>
      </c>
      <c r="D82" s="68">
        <v>17.37</v>
      </c>
      <c r="E82" s="12"/>
      <c r="F82" s="15"/>
      <c r="G82" s="15"/>
      <c r="H82" s="12"/>
      <c r="I82" s="12"/>
      <c r="J82" s="15">
        <f t="shared" si="12"/>
        <v>0</v>
      </c>
      <c r="K82" s="15">
        <f t="shared" si="13"/>
        <v>0</v>
      </c>
      <c r="L82" s="15">
        <f t="shared" si="14"/>
        <v>0</v>
      </c>
      <c r="M82" s="15">
        <f t="shared" si="15"/>
        <v>0</v>
      </c>
      <c r="N82" s="15">
        <f t="shared" si="15"/>
        <v>0</v>
      </c>
      <c r="O82" s="77">
        <f t="shared" si="16"/>
        <v>0</v>
      </c>
    </row>
    <row r="83" spans="1:15" ht="13.5" customHeight="1">
      <c r="A83" s="8">
        <v>57</v>
      </c>
      <c r="B83" s="199" t="s">
        <v>484</v>
      </c>
      <c r="C83" s="201" t="s">
        <v>45</v>
      </c>
      <c r="D83" s="68">
        <v>41.74</v>
      </c>
      <c r="E83" s="12"/>
      <c r="F83" s="15"/>
      <c r="G83" s="15">
        <f t="shared" si="17"/>
        <v>0</v>
      </c>
      <c r="H83" s="12"/>
      <c r="I83" s="12"/>
      <c r="J83" s="15">
        <f t="shared" si="12"/>
        <v>0</v>
      </c>
      <c r="K83" s="15">
        <f t="shared" si="13"/>
        <v>0</v>
      </c>
      <c r="L83" s="15">
        <f t="shared" si="14"/>
        <v>0</v>
      </c>
      <c r="M83" s="15">
        <f t="shared" si="15"/>
        <v>0</v>
      </c>
      <c r="N83" s="15">
        <f t="shared" si="15"/>
        <v>0</v>
      </c>
      <c r="O83" s="77">
        <f t="shared" si="16"/>
        <v>0</v>
      </c>
    </row>
    <row r="84" spans="1:15" ht="13.5">
      <c r="A84" s="8"/>
      <c r="B84" s="240" t="s">
        <v>542</v>
      </c>
      <c r="C84" s="201" t="s">
        <v>45</v>
      </c>
      <c r="D84" s="68">
        <v>44.66</v>
      </c>
      <c r="E84" s="12"/>
      <c r="F84" s="15"/>
      <c r="G84" s="15">
        <f t="shared" si="17"/>
        <v>0</v>
      </c>
      <c r="H84" s="12"/>
      <c r="I84" s="12"/>
      <c r="J84" s="15">
        <f t="shared" si="12"/>
        <v>0</v>
      </c>
      <c r="K84" s="15">
        <f t="shared" si="13"/>
        <v>0</v>
      </c>
      <c r="L84" s="15">
        <f t="shared" si="14"/>
        <v>0</v>
      </c>
      <c r="M84" s="15">
        <f t="shared" si="15"/>
        <v>0</v>
      </c>
      <c r="N84" s="15">
        <f t="shared" si="15"/>
        <v>0</v>
      </c>
      <c r="O84" s="77">
        <f t="shared" si="16"/>
        <v>0</v>
      </c>
    </row>
    <row r="85" spans="1:15" ht="13.5" customHeight="1">
      <c r="A85" s="8">
        <v>58</v>
      </c>
      <c r="B85" s="199" t="s">
        <v>630</v>
      </c>
      <c r="C85" s="201" t="s">
        <v>45</v>
      </c>
      <c r="D85" s="68">
        <v>6.14</v>
      </c>
      <c r="E85" s="12"/>
      <c r="F85" s="15"/>
      <c r="G85" s="15"/>
      <c r="H85" s="12"/>
      <c r="I85" s="12"/>
      <c r="J85" s="15">
        <f t="shared" si="12"/>
        <v>0</v>
      </c>
      <c r="K85" s="15">
        <f t="shared" si="13"/>
        <v>0</v>
      </c>
      <c r="L85" s="15">
        <f t="shared" si="14"/>
        <v>0</v>
      </c>
      <c r="M85" s="15">
        <f t="shared" si="15"/>
        <v>0</v>
      </c>
      <c r="N85" s="15">
        <f t="shared" si="15"/>
        <v>0</v>
      </c>
      <c r="O85" s="77">
        <f t="shared" si="16"/>
        <v>0</v>
      </c>
    </row>
    <row r="86" spans="1:15" ht="13.5">
      <c r="A86" s="8"/>
      <c r="B86" s="240" t="s">
        <v>539</v>
      </c>
      <c r="C86" s="201" t="s">
        <v>45</v>
      </c>
      <c r="D86" s="68">
        <v>6.57</v>
      </c>
      <c r="E86" s="12"/>
      <c r="F86" s="15"/>
      <c r="G86" s="15"/>
      <c r="H86" s="12"/>
      <c r="I86" s="12"/>
      <c r="J86" s="15">
        <f t="shared" si="12"/>
        <v>0</v>
      </c>
      <c r="K86" s="15">
        <f t="shared" si="13"/>
        <v>0</v>
      </c>
      <c r="L86" s="15">
        <f t="shared" si="14"/>
        <v>0</v>
      </c>
      <c r="M86" s="15">
        <f t="shared" si="15"/>
        <v>0</v>
      </c>
      <c r="N86" s="15">
        <f t="shared" si="15"/>
        <v>0</v>
      </c>
      <c r="O86" s="77">
        <f t="shared" si="16"/>
        <v>0</v>
      </c>
    </row>
    <row r="87" spans="1:15" ht="13.5">
      <c r="A87" s="8">
        <v>59</v>
      </c>
      <c r="B87" s="199" t="s">
        <v>377</v>
      </c>
      <c r="C87" s="201" t="s">
        <v>45</v>
      </c>
      <c r="D87" s="68">
        <v>10.65</v>
      </c>
      <c r="E87" s="12"/>
      <c r="F87" s="15"/>
      <c r="G87" s="15">
        <f t="shared" si="17"/>
        <v>0</v>
      </c>
      <c r="H87" s="12"/>
      <c r="I87" s="12"/>
      <c r="J87" s="15">
        <f t="shared" si="12"/>
        <v>0</v>
      </c>
      <c r="K87" s="15">
        <f t="shared" si="13"/>
        <v>0</v>
      </c>
      <c r="L87" s="15">
        <f t="shared" si="14"/>
        <v>0</v>
      </c>
      <c r="M87" s="15">
        <f t="shared" si="15"/>
        <v>0</v>
      </c>
      <c r="N87" s="15">
        <f t="shared" si="15"/>
        <v>0</v>
      </c>
      <c r="O87" s="77">
        <f t="shared" si="16"/>
        <v>0</v>
      </c>
    </row>
    <row r="88" spans="1:15" ht="13.5">
      <c r="A88" s="8">
        <v>60</v>
      </c>
      <c r="B88" s="199" t="s">
        <v>486</v>
      </c>
      <c r="C88" s="201" t="s">
        <v>45</v>
      </c>
      <c r="D88" s="68">
        <v>33.96</v>
      </c>
      <c r="E88" s="12"/>
      <c r="F88" s="15"/>
      <c r="G88" s="15">
        <f t="shared" si="17"/>
        <v>0</v>
      </c>
      <c r="H88" s="12"/>
      <c r="I88" s="12"/>
      <c r="J88" s="15">
        <f t="shared" si="12"/>
        <v>0</v>
      </c>
      <c r="K88" s="15">
        <f t="shared" si="13"/>
        <v>0</v>
      </c>
      <c r="L88" s="15">
        <f t="shared" si="14"/>
        <v>0</v>
      </c>
      <c r="M88" s="15">
        <f t="shared" si="15"/>
        <v>0</v>
      </c>
      <c r="N88" s="15">
        <f t="shared" si="15"/>
        <v>0</v>
      </c>
      <c r="O88" s="77">
        <f t="shared" si="16"/>
        <v>0</v>
      </c>
    </row>
    <row r="89" spans="1:15" ht="13.5">
      <c r="A89" s="8">
        <v>61</v>
      </c>
      <c r="B89" s="57" t="s">
        <v>487</v>
      </c>
      <c r="C89" s="68" t="s">
        <v>45</v>
      </c>
      <c r="D89" s="68">
        <v>5.5</v>
      </c>
      <c r="E89" s="12"/>
      <c r="F89" s="15"/>
      <c r="G89" s="15">
        <f t="shared" si="17"/>
        <v>0</v>
      </c>
      <c r="H89" s="12"/>
      <c r="I89" s="12"/>
      <c r="J89" s="15">
        <f t="shared" si="12"/>
        <v>0</v>
      </c>
      <c r="K89" s="15">
        <f t="shared" si="13"/>
        <v>0</v>
      </c>
      <c r="L89" s="15">
        <f t="shared" si="14"/>
        <v>0</v>
      </c>
      <c r="M89" s="15">
        <f t="shared" si="15"/>
        <v>0</v>
      </c>
      <c r="N89" s="15">
        <f t="shared" si="15"/>
        <v>0</v>
      </c>
      <c r="O89" s="77">
        <f t="shared" si="16"/>
        <v>0</v>
      </c>
    </row>
    <row r="90" spans="1:15" ht="13.5">
      <c r="A90" s="8"/>
      <c r="B90" s="57" t="s">
        <v>640</v>
      </c>
      <c r="C90" s="68" t="s">
        <v>45</v>
      </c>
      <c r="D90" s="68">
        <v>74.260000000000005</v>
      </c>
      <c r="E90" s="12"/>
      <c r="F90" s="15"/>
      <c r="G90" s="15">
        <f t="shared" si="17"/>
        <v>0</v>
      </c>
      <c r="H90" s="12"/>
      <c r="I90" s="12"/>
      <c r="J90" s="15">
        <f t="shared" si="12"/>
        <v>0</v>
      </c>
      <c r="K90" s="15">
        <f t="shared" si="13"/>
        <v>0</v>
      </c>
      <c r="L90" s="15">
        <f t="shared" si="14"/>
        <v>0</v>
      </c>
      <c r="M90" s="15">
        <f t="shared" si="15"/>
        <v>0</v>
      </c>
      <c r="N90" s="15">
        <f t="shared" si="15"/>
        <v>0</v>
      </c>
      <c r="O90" s="77">
        <f t="shared" si="16"/>
        <v>0</v>
      </c>
    </row>
    <row r="91" spans="1:15" ht="13.5">
      <c r="A91" s="8"/>
      <c r="B91" s="57" t="s">
        <v>641</v>
      </c>
      <c r="C91" s="68" t="s">
        <v>45</v>
      </c>
      <c r="D91" s="68">
        <v>74.260000000000005</v>
      </c>
      <c r="E91" s="12"/>
      <c r="F91" s="15"/>
      <c r="G91" s="15">
        <f t="shared" si="17"/>
        <v>0</v>
      </c>
      <c r="H91" s="12"/>
      <c r="I91" s="12"/>
      <c r="J91" s="15">
        <f t="shared" si="12"/>
        <v>0</v>
      </c>
      <c r="K91" s="15">
        <f t="shared" si="13"/>
        <v>0</v>
      </c>
      <c r="L91" s="15">
        <f t="shared" si="14"/>
        <v>0</v>
      </c>
      <c r="M91" s="15">
        <f t="shared" si="15"/>
        <v>0</v>
      </c>
      <c r="N91" s="15">
        <f t="shared" si="15"/>
        <v>0</v>
      </c>
      <c r="O91" s="77">
        <f t="shared" si="16"/>
        <v>0</v>
      </c>
    </row>
    <row r="92" spans="1:15" ht="13.5">
      <c r="A92" s="8"/>
      <c r="B92" s="57" t="s">
        <v>642</v>
      </c>
      <c r="C92" s="68" t="s">
        <v>45</v>
      </c>
      <c r="D92" s="68">
        <v>40.98</v>
      </c>
      <c r="E92" s="12"/>
      <c r="F92" s="15"/>
      <c r="G92" s="15">
        <f t="shared" si="17"/>
        <v>0</v>
      </c>
      <c r="H92" s="12"/>
      <c r="I92" s="12"/>
      <c r="J92" s="15">
        <f t="shared" si="12"/>
        <v>0</v>
      </c>
      <c r="K92" s="15">
        <f t="shared" si="13"/>
        <v>0</v>
      </c>
      <c r="L92" s="15">
        <f t="shared" si="14"/>
        <v>0</v>
      </c>
      <c r="M92" s="15">
        <f t="shared" si="15"/>
        <v>0</v>
      </c>
      <c r="N92" s="15">
        <f t="shared" si="15"/>
        <v>0</v>
      </c>
      <c r="O92" s="77">
        <f t="shared" si="16"/>
        <v>0</v>
      </c>
    </row>
    <row r="93" spans="1:15" ht="13.5">
      <c r="A93" s="8">
        <v>65</v>
      </c>
      <c r="B93" s="57" t="s">
        <v>634</v>
      </c>
      <c r="C93" s="68" t="s">
        <v>45</v>
      </c>
      <c r="D93" s="68">
        <v>370.45</v>
      </c>
      <c r="E93" s="12"/>
      <c r="F93" s="19"/>
      <c r="G93" s="15">
        <f t="shared" si="17"/>
        <v>0</v>
      </c>
      <c r="H93" s="12"/>
      <c r="I93" s="12"/>
      <c r="J93" s="15">
        <f t="shared" si="12"/>
        <v>0</v>
      </c>
      <c r="K93" s="15">
        <f t="shared" si="13"/>
        <v>0</v>
      </c>
      <c r="L93" s="15">
        <f t="shared" si="14"/>
        <v>0</v>
      </c>
      <c r="M93" s="15">
        <f t="shared" si="15"/>
        <v>0</v>
      </c>
      <c r="N93" s="15">
        <f t="shared" si="15"/>
        <v>0</v>
      </c>
      <c r="O93" s="77">
        <f t="shared" si="16"/>
        <v>0</v>
      </c>
    </row>
    <row r="94" spans="1:15" ht="13.5">
      <c r="A94" s="8"/>
      <c r="B94" s="199" t="s">
        <v>620</v>
      </c>
      <c r="C94" s="201"/>
      <c r="D94" s="68"/>
      <c r="E94" s="12"/>
      <c r="F94" s="15"/>
      <c r="G94" s="15"/>
      <c r="H94" s="12"/>
      <c r="I94" s="12"/>
      <c r="J94" s="15"/>
      <c r="K94" s="15"/>
      <c r="L94" s="15"/>
      <c r="M94" s="15"/>
      <c r="N94" s="15"/>
      <c r="O94" s="77"/>
    </row>
    <row r="95" spans="1:15" ht="13.5">
      <c r="A95" s="8"/>
      <c r="B95" s="204" t="s">
        <v>478</v>
      </c>
      <c r="C95" s="201" t="s">
        <v>45</v>
      </c>
      <c r="D95" s="12">
        <v>42.22</v>
      </c>
      <c r="E95" s="12"/>
      <c r="F95" s="12"/>
      <c r="G95" s="15"/>
      <c r="H95" s="12"/>
      <c r="I95" s="12"/>
      <c r="J95" s="15">
        <f t="shared" si="12"/>
        <v>0</v>
      </c>
      <c r="K95" s="15">
        <f t="shared" si="13"/>
        <v>0</v>
      </c>
      <c r="L95" s="15">
        <f t="shared" si="14"/>
        <v>0</v>
      </c>
      <c r="M95" s="15">
        <f t="shared" si="15"/>
        <v>0</v>
      </c>
      <c r="N95" s="15">
        <f t="shared" si="15"/>
        <v>0</v>
      </c>
      <c r="O95" s="77">
        <f t="shared" si="16"/>
        <v>0</v>
      </c>
    </row>
    <row r="96" spans="1:15" ht="13.5">
      <c r="A96" s="8"/>
      <c r="B96" s="204" t="s">
        <v>479</v>
      </c>
      <c r="C96" s="201" t="s">
        <v>45</v>
      </c>
      <c r="D96" s="12">
        <v>327.08999999999997</v>
      </c>
      <c r="E96" s="12"/>
      <c r="F96" s="12"/>
      <c r="G96" s="15"/>
      <c r="H96" s="12"/>
      <c r="I96" s="12"/>
      <c r="J96" s="15">
        <f t="shared" si="12"/>
        <v>0</v>
      </c>
      <c r="K96" s="15">
        <f t="shared" si="13"/>
        <v>0</v>
      </c>
      <c r="L96" s="15">
        <f t="shared" si="14"/>
        <v>0</v>
      </c>
      <c r="M96" s="15">
        <f t="shared" si="15"/>
        <v>0</v>
      </c>
      <c r="N96" s="15">
        <f t="shared" si="15"/>
        <v>0</v>
      </c>
      <c r="O96" s="77">
        <f t="shared" si="16"/>
        <v>0</v>
      </c>
    </row>
    <row r="97" spans="1:15" ht="13.5">
      <c r="A97" s="8"/>
      <c r="B97" s="204" t="s">
        <v>480</v>
      </c>
      <c r="C97" s="201" t="s">
        <v>45</v>
      </c>
      <c r="D97" s="12">
        <v>22.79</v>
      </c>
      <c r="E97" s="12"/>
      <c r="F97" s="12"/>
      <c r="G97" s="15"/>
      <c r="H97" s="12"/>
      <c r="I97" s="12"/>
      <c r="J97" s="15">
        <f t="shared" si="12"/>
        <v>0</v>
      </c>
      <c r="K97" s="15">
        <f t="shared" si="13"/>
        <v>0</v>
      </c>
      <c r="L97" s="15">
        <f t="shared" si="14"/>
        <v>0</v>
      </c>
      <c r="M97" s="15">
        <f t="shared" si="15"/>
        <v>0</v>
      </c>
      <c r="N97" s="15">
        <f t="shared" si="15"/>
        <v>0</v>
      </c>
      <c r="O97" s="77">
        <f t="shared" si="16"/>
        <v>0</v>
      </c>
    </row>
    <row r="98" spans="1:15" ht="13.5">
      <c r="A98" s="8"/>
      <c r="B98" s="204" t="s">
        <v>481</v>
      </c>
      <c r="C98" s="201" t="s">
        <v>45</v>
      </c>
      <c r="D98" s="12">
        <v>4.28</v>
      </c>
      <c r="E98" s="12"/>
      <c r="F98" s="12"/>
      <c r="G98" s="15"/>
      <c r="H98" s="12"/>
      <c r="I98" s="12"/>
      <c r="J98" s="15">
        <f t="shared" si="12"/>
        <v>0</v>
      </c>
      <c r="K98" s="15">
        <f t="shared" si="13"/>
        <v>0</v>
      </c>
      <c r="L98" s="15">
        <f t="shared" si="14"/>
        <v>0</v>
      </c>
      <c r="M98" s="15">
        <f t="shared" si="15"/>
        <v>0</v>
      </c>
      <c r="N98" s="15">
        <f t="shared" si="15"/>
        <v>0</v>
      </c>
      <c r="O98" s="77">
        <f t="shared" si="16"/>
        <v>0</v>
      </c>
    </row>
    <row r="99" spans="1:15" ht="13.5">
      <c r="A99" s="8"/>
      <c r="B99" s="57" t="s">
        <v>586</v>
      </c>
      <c r="C99" s="201"/>
      <c r="D99" s="12"/>
      <c r="E99" s="12"/>
      <c r="F99" s="12"/>
      <c r="G99" s="15"/>
      <c r="H99" s="12"/>
      <c r="I99" s="12"/>
      <c r="J99" s="15"/>
      <c r="K99" s="15"/>
      <c r="L99" s="15"/>
      <c r="M99" s="15"/>
      <c r="N99" s="15"/>
      <c r="O99" s="77"/>
    </row>
    <row r="100" spans="1:15" ht="13.5">
      <c r="A100" s="8"/>
      <c r="B100" s="240" t="s">
        <v>473</v>
      </c>
      <c r="C100" s="201" t="s">
        <v>45</v>
      </c>
      <c r="D100" s="12">
        <v>12.03</v>
      </c>
      <c r="E100" s="12"/>
      <c r="F100" s="12"/>
      <c r="G100" s="15">
        <f t="shared" si="17"/>
        <v>0</v>
      </c>
      <c r="H100" s="12"/>
      <c r="I100" s="12"/>
      <c r="J100" s="15">
        <f t="shared" si="12"/>
        <v>0</v>
      </c>
      <c r="K100" s="15">
        <f t="shared" si="13"/>
        <v>0</v>
      </c>
      <c r="L100" s="15">
        <f t="shared" si="14"/>
        <v>0</v>
      </c>
      <c r="M100" s="15">
        <f t="shared" si="15"/>
        <v>0</v>
      </c>
      <c r="N100" s="15">
        <f t="shared" si="15"/>
        <v>0</v>
      </c>
      <c r="O100" s="77">
        <f t="shared" si="16"/>
        <v>0</v>
      </c>
    </row>
    <row r="101" spans="1:15" ht="13.5">
      <c r="A101" s="8"/>
      <c r="B101" s="199" t="s">
        <v>621</v>
      </c>
      <c r="C101" s="201"/>
      <c r="D101" s="12"/>
      <c r="E101" s="12"/>
      <c r="F101" s="12"/>
      <c r="G101" s="15"/>
      <c r="H101" s="12"/>
      <c r="I101" s="12"/>
      <c r="J101" s="15"/>
      <c r="K101" s="15"/>
      <c r="L101" s="15"/>
      <c r="M101" s="15"/>
      <c r="N101" s="15"/>
      <c r="O101" s="77"/>
    </row>
    <row r="102" spans="1:15" ht="13.5">
      <c r="A102" s="8"/>
      <c r="B102" s="240" t="s">
        <v>473</v>
      </c>
      <c r="C102" s="201" t="s">
        <v>45</v>
      </c>
      <c r="D102" s="12">
        <v>15.76</v>
      </c>
      <c r="E102" s="12"/>
      <c r="F102" s="12"/>
      <c r="G102" s="15">
        <f t="shared" si="17"/>
        <v>0</v>
      </c>
      <c r="H102" s="12"/>
      <c r="I102" s="12"/>
      <c r="J102" s="15">
        <f t="shared" si="12"/>
        <v>0</v>
      </c>
      <c r="K102" s="15">
        <f t="shared" si="13"/>
        <v>0</v>
      </c>
      <c r="L102" s="15">
        <f t="shared" si="14"/>
        <v>0</v>
      </c>
      <c r="M102" s="15">
        <f t="shared" si="15"/>
        <v>0</v>
      </c>
      <c r="N102" s="15">
        <f t="shared" si="15"/>
        <v>0</v>
      </c>
      <c r="O102" s="77">
        <f t="shared" si="16"/>
        <v>0</v>
      </c>
    </row>
    <row r="103" spans="1:15">
      <c r="A103" s="65"/>
      <c r="B103" s="72" t="s">
        <v>8</v>
      </c>
      <c r="C103" s="65"/>
      <c r="D103" s="65"/>
      <c r="E103" s="67"/>
      <c r="F103" s="67"/>
      <c r="G103" s="67"/>
      <c r="H103" s="67"/>
      <c r="I103" s="67"/>
      <c r="J103" s="67"/>
      <c r="K103" s="67"/>
      <c r="L103" s="67"/>
      <c r="M103" s="67"/>
      <c r="N103" s="67"/>
      <c r="O103" s="67"/>
    </row>
    <row r="104" spans="1:15" ht="13.5">
      <c r="A104" s="8">
        <v>67</v>
      </c>
      <c r="B104" s="199" t="s">
        <v>437</v>
      </c>
      <c r="C104" s="234" t="s">
        <v>45</v>
      </c>
      <c r="D104" s="12">
        <v>69.7</v>
      </c>
      <c r="E104" s="12"/>
      <c r="F104" s="12"/>
      <c r="G104" s="15">
        <f t="shared" si="17"/>
        <v>0</v>
      </c>
      <c r="H104" s="12"/>
      <c r="I104" s="12"/>
      <c r="J104" s="15">
        <f t="shared" si="12"/>
        <v>0</v>
      </c>
      <c r="K104" s="15">
        <f t="shared" si="13"/>
        <v>0</v>
      </c>
      <c r="L104" s="15">
        <f t="shared" si="14"/>
        <v>0</v>
      </c>
      <c r="M104" s="15">
        <f t="shared" si="15"/>
        <v>0</v>
      </c>
      <c r="N104" s="15">
        <f t="shared" si="15"/>
        <v>0</v>
      </c>
      <c r="O104" s="77">
        <f t="shared" si="16"/>
        <v>0</v>
      </c>
    </row>
    <row r="105" spans="1:15" ht="13.5">
      <c r="A105" s="8">
        <v>68</v>
      </c>
      <c r="B105" s="202" t="s">
        <v>477</v>
      </c>
      <c r="C105" s="236" t="s">
        <v>45</v>
      </c>
      <c r="D105" s="12">
        <v>3.6</v>
      </c>
      <c r="E105" s="12"/>
      <c r="F105" s="12"/>
      <c r="G105" s="15">
        <f t="shared" ref="G105:G117" si="18">ROUND(E105*F105,2)</f>
        <v>0</v>
      </c>
      <c r="H105" s="179"/>
      <c r="I105" s="12"/>
      <c r="J105" s="15">
        <f t="shared" ref="J105:J117" si="19">ROUND(G105+H105+I105,2)</f>
        <v>0</v>
      </c>
      <c r="K105" s="15">
        <f t="shared" ref="K105:K117" si="20">ROUND(D105*E105,2)</f>
        <v>0</v>
      </c>
      <c r="L105" s="15">
        <f t="shared" ref="L105:L117" si="21">ROUND(D105*G105,2)</f>
        <v>0</v>
      </c>
      <c r="M105" s="15">
        <f t="shared" ref="M105:N117" si="22">ROUND($D105*H105,2)</f>
        <v>0</v>
      </c>
      <c r="N105" s="15">
        <f t="shared" si="22"/>
        <v>0</v>
      </c>
      <c r="O105" s="77">
        <f t="shared" ref="O105:O118" si="23">ROUND(L105+M105+N105,2)</f>
        <v>0</v>
      </c>
    </row>
    <row r="106" spans="1:15" ht="13.5">
      <c r="A106" s="8">
        <v>69</v>
      </c>
      <c r="B106" s="202" t="s">
        <v>476</v>
      </c>
      <c r="C106" s="236" t="s">
        <v>45</v>
      </c>
      <c r="D106" s="12">
        <v>27.45</v>
      </c>
      <c r="E106" s="12"/>
      <c r="F106" s="12"/>
      <c r="G106" s="15">
        <f t="shared" si="18"/>
        <v>0</v>
      </c>
      <c r="H106" s="179"/>
      <c r="I106" s="12"/>
      <c r="J106" s="15">
        <f t="shared" si="19"/>
        <v>0</v>
      </c>
      <c r="K106" s="15">
        <f t="shared" si="20"/>
        <v>0</v>
      </c>
      <c r="L106" s="15">
        <f t="shared" si="21"/>
        <v>0</v>
      </c>
      <c r="M106" s="15">
        <f t="shared" si="22"/>
        <v>0</v>
      </c>
      <c r="N106" s="15">
        <f t="shared" si="22"/>
        <v>0</v>
      </c>
      <c r="O106" s="77">
        <f t="shared" si="23"/>
        <v>0</v>
      </c>
    </row>
    <row r="107" spans="1:15" ht="13.5">
      <c r="A107" s="8">
        <v>70</v>
      </c>
      <c r="B107" s="202" t="s">
        <v>532</v>
      </c>
      <c r="C107" s="8" t="s">
        <v>22</v>
      </c>
      <c r="D107" s="12">
        <v>8.01</v>
      </c>
      <c r="E107" s="12"/>
      <c r="F107" s="12"/>
      <c r="G107" s="15">
        <f t="shared" si="18"/>
        <v>0</v>
      </c>
      <c r="H107" s="179"/>
      <c r="I107" s="12"/>
      <c r="J107" s="15">
        <f t="shared" si="19"/>
        <v>0</v>
      </c>
      <c r="K107" s="15">
        <f t="shared" si="20"/>
        <v>0</v>
      </c>
      <c r="L107" s="15">
        <f t="shared" si="21"/>
        <v>0</v>
      </c>
      <c r="M107" s="15">
        <f t="shared" si="22"/>
        <v>0</v>
      </c>
      <c r="N107" s="15">
        <f t="shared" si="22"/>
        <v>0</v>
      </c>
      <c r="O107" s="77">
        <f t="shared" si="23"/>
        <v>0</v>
      </c>
    </row>
    <row r="108" spans="1:15" ht="13.5">
      <c r="A108" s="8">
        <v>71</v>
      </c>
      <c r="B108" s="202" t="s">
        <v>530</v>
      </c>
      <c r="C108" s="8" t="s">
        <v>43</v>
      </c>
      <c r="D108" s="12">
        <v>4</v>
      </c>
      <c r="E108" s="12"/>
      <c r="F108" s="12"/>
      <c r="G108" s="15">
        <f t="shared" si="18"/>
        <v>0</v>
      </c>
      <c r="H108" s="179"/>
      <c r="I108" s="12"/>
      <c r="J108" s="15">
        <f t="shared" si="19"/>
        <v>0</v>
      </c>
      <c r="K108" s="15">
        <f t="shared" si="20"/>
        <v>0</v>
      </c>
      <c r="L108" s="15">
        <f t="shared" si="21"/>
        <v>0</v>
      </c>
      <c r="M108" s="15">
        <f t="shared" si="22"/>
        <v>0</v>
      </c>
      <c r="N108" s="15">
        <f t="shared" si="22"/>
        <v>0</v>
      </c>
      <c r="O108" s="77">
        <f t="shared" si="23"/>
        <v>0</v>
      </c>
    </row>
    <row r="109" spans="1:15" ht="13.5">
      <c r="A109" s="8">
        <v>72</v>
      </c>
      <c r="B109" s="202" t="s">
        <v>519</v>
      </c>
      <c r="C109" s="8" t="s">
        <v>43</v>
      </c>
      <c r="D109" s="12">
        <v>4</v>
      </c>
      <c r="E109" s="12"/>
      <c r="F109" s="12"/>
      <c r="G109" s="15">
        <f t="shared" si="18"/>
        <v>0</v>
      </c>
      <c r="H109" s="179"/>
      <c r="I109" s="12"/>
      <c r="J109" s="15">
        <f t="shared" si="19"/>
        <v>0</v>
      </c>
      <c r="K109" s="15">
        <f t="shared" si="20"/>
        <v>0</v>
      </c>
      <c r="L109" s="15">
        <f t="shared" si="21"/>
        <v>0</v>
      </c>
      <c r="M109" s="15">
        <f t="shared" si="22"/>
        <v>0</v>
      </c>
      <c r="N109" s="15">
        <f t="shared" si="22"/>
        <v>0</v>
      </c>
      <c r="O109" s="77">
        <f t="shared" si="23"/>
        <v>0</v>
      </c>
    </row>
    <row r="110" spans="1:15" ht="13.5">
      <c r="A110" s="8">
        <v>73</v>
      </c>
      <c r="B110" s="202" t="s">
        <v>520</v>
      </c>
      <c r="C110" s="8" t="s">
        <v>43</v>
      </c>
      <c r="D110" s="12">
        <v>4</v>
      </c>
      <c r="E110" s="12"/>
      <c r="F110" s="12"/>
      <c r="G110" s="15">
        <f t="shared" si="18"/>
        <v>0</v>
      </c>
      <c r="H110" s="179"/>
      <c r="I110" s="12"/>
      <c r="J110" s="15">
        <f t="shared" si="19"/>
        <v>0</v>
      </c>
      <c r="K110" s="15">
        <f t="shared" si="20"/>
        <v>0</v>
      </c>
      <c r="L110" s="15">
        <f t="shared" si="21"/>
        <v>0</v>
      </c>
      <c r="M110" s="15">
        <f t="shared" si="22"/>
        <v>0</v>
      </c>
      <c r="N110" s="15">
        <f t="shared" si="22"/>
        <v>0</v>
      </c>
      <c r="O110" s="77">
        <f t="shared" si="23"/>
        <v>0</v>
      </c>
    </row>
    <row r="111" spans="1:15" ht="15" customHeight="1">
      <c r="A111" s="8">
        <v>74</v>
      </c>
      <c r="B111" s="202" t="s">
        <v>485</v>
      </c>
      <c r="C111" s="245" t="s">
        <v>45</v>
      </c>
      <c r="D111" s="250">
        <v>32.97</v>
      </c>
      <c r="E111" s="12"/>
      <c r="F111" s="12"/>
      <c r="G111" s="15">
        <f t="shared" si="18"/>
        <v>0</v>
      </c>
      <c r="H111" s="179"/>
      <c r="I111" s="12"/>
      <c r="J111" s="15">
        <f t="shared" si="19"/>
        <v>0</v>
      </c>
      <c r="K111" s="15">
        <f t="shared" si="20"/>
        <v>0</v>
      </c>
      <c r="L111" s="15">
        <f t="shared" si="21"/>
        <v>0</v>
      </c>
      <c r="M111" s="15">
        <f t="shared" si="22"/>
        <v>0</v>
      </c>
      <c r="N111" s="15">
        <f t="shared" si="22"/>
        <v>0</v>
      </c>
      <c r="O111" s="77">
        <f t="shared" si="23"/>
        <v>0</v>
      </c>
    </row>
    <row r="112" spans="1:15" ht="15" customHeight="1">
      <c r="A112" s="8">
        <v>75</v>
      </c>
      <c r="B112" s="202" t="s">
        <v>524</v>
      </c>
      <c r="C112" s="245" t="s">
        <v>7</v>
      </c>
      <c r="D112" s="12">
        <v>1</v>
      </c>
      <c r="E112" s="12"/>
      <c r="F112" s="12"/>
      <c r="G112" s="15">
        <f t="shared" si="18"/>
        <v>0</v>
      </c>
      <c r="H112" s="179"/>
      <c r="I112" s="12"/>
      <c r="J112" s="15">
        <f t="shared" si="19"/>
        <v>0</v>
      </c>
      <c r="K112" s="15">
        <f t="shared" si="20"/>
        <v>0</v>
      </c>
      <c r="L112" s="15">
        <f t="shared" si="21"/>
        <v>0</v>
      </c>
      <c r="M112" s="15">
        <f t="shared" si="22"/>
        <v>0</v>
      </c>
      <c r="N112" s="15">
        <f t="shared" si="22"/>
        <v>0</v>
      </c>
      <c r="O112" s="77">
        <f t="shared" si="23"/>
        <v>0</v>
      </c>
    </row>
    <row r="113" spans="1:15" ht="15" customHeight="1">
      <c r="A113" s="8">
        <v>76</v>
      </c>
      <c r="B113" s="202" t="s">
        <v>525</v>
      </c>
      <c r="C113" s="245" t="s">
        <v>7</v>
      </c>
      <c r="D113" s="12">
        <v>1</v>
      </c>
      <c r="E113" s="12"/>
      <c r="F113" s="12"/>
      <c r="G113" s="15">
        <f t="shared" si="18"/>
        <v>0</v>
      </c>
      <c r="H113" s="179"/>
      <c r="I113" s="12"/>
      <c r="J113" s="15">
        <f t="shared" si="19"/>
        <v>0</v>
      </c>
      <c r="K113" s="15">
        <f t="shared" si="20"/>
        <v>0</v>
      </c>
      <c r="L113" s="15">
        <f t="shared" si="21"/>
        <v>0</v>
      </c>
      <c r="M113" s="15">
        <f t="shared" si="22"/>
        <v>0</v>
      </c>
      <c r="N113" s="15">
        <f t="shared" si="22"/>
        <v>0</v>
      </c>
      <c r="O113" s="77">
        <f t="shared" si="23"/>
        <v>0</v>
      </c>
    </row>
    <row r="114" spans="1:15" ht="26.25">
      <c r="A114" s="243">
        <v>77</v>
      </c>
      <c r="B114" s="202" t="s">
        <v>521</v>
      </c>
      <c r="C114" s="8" t="s">
        <v>6</v>
      </c>
      <c r="D114" s="12">
        <v>2.8</v>
      </c>
      <c r="E114" s="200"/>
      <c r="F114" s="12"/>
      <c r="G114" s="15">
        <f t="shared" si="18"/>
        <v>0</v>
      </c>
      <c r="H114" s="12"/>
      <c r="I114" s="200"/>
      <c r="J114" s="15">
        <f t="shared" si="19"/>
        <v>0</v>
      </c>
      <c r="K114" s="15">
        <f t="shared" si="20"/>
        <v>0</v>
      </c>
      <c r="L114" s="15">
        <f t="shared" si="21"/>
        <v>0</v>
      </c>
      <c r="M114" s="15">
        <f t="shared" si="22"/>
        <v>0</v>
      </c>
      <c r="N114" s="15">
        <f t="shared" si="22"/>
        <v>0</v>
      </c>
      <c r="O114" s="77">
        <f t="shared" si="23"/>
        <v>0</v>
      </c>
    </row>
    <row r="115" spans="1:15" ht="39">
      <c r="A115" s="243">
        <v>78</v>
      </c>
      <c r="B115" s="202" t="s">
        <v>522</v>
      </c>
      <c r="C115" s="8" t="s">
        <v>6</v>
      </c>
      <c r="D115" s="12">
        <v>7.4</v>
      </c>
      <c r="E115" s="200"/>
      <c r="F115" s="12"/>
      <c r="G115" s="15">
        <f t="shared" si="18"/>
        <v>0</v>
      </c>
      <c r="H115" s="200"/>
      <c r="I115" s="200"/>
      <c r="J115" s="15">
        <f t="shared" si="19"/>
        <v>0</v>
      </c>
      <c r="K115" s="15">
        <f t="shared" si="20"/>
        <v>0</v>
      </c>
      <c r="L115" s="15">
        <f t="shared" si="21"/>
        <v>0</v>
      </c>
      <c r="M115" s="15">
        <f t="shared" si="22"/>
        <v>0</v>
      </c>
      <c r="N115" s="15">
        <f t="shared" si="22"/>
        <v>0</v>
      </c>
      <c r="O115" s="77">
        <f t="shared" si="23"/>
        <v>0</v>
      </c>
    </row>
    <row r="116" spans="1:15" ht="39">
      <c r="A116" s="247">
        <v>79</v>
      </c>
      <c r="B116" s="202" t="s">
        <v>531</v>
      </c>
      <c r="C116" s="8" t="s">
        <v>6</v>
      </c>
      <c r="D116" s="12">
        <v>31</v>
      </c>
      <c r="E116" s="200"/>
      <c r="F116" s="12"/>
      <c r="G116" s="15">
        <f t="shared" si="18"/>
        <v>0</v>
      </c>
      <c r="H116" s="200"/>
      <c r="I116" s="200"/>
      <c r="J116" s="15">
        <f t="shared" si="19"/>
        <v>0</v>
      </c>
      <c r="K116" s="15">
        <f t="shared" si="20"/>
        <v>0</v>
      </c>
      <c r="L116" s="15">
        <f t="shared" si="21"/>
        <v>0</v>
      </c>
      <c r="M116" s="15">
        <f t="shared" si="22"/>
        <v>0</v>
      </c>
      <c r="N116" s="15">
        <f t="shared" si="22"/>
        <v>0</v>
      </c>
      <c r="O116" s="77">
        <f t="shared" si="23"/>
        <v>0</v>
      </c>
    </row>
    <row r="117" spans="1:15" ht="51.75" thickBot="1">
      <c r="A117" s="178">
        <v>80</v>
      </c>
      <c r="B117" s="192" t="s">
        <v>523</v>
      </c>
      <c r="C117" s="224" t="s">
        <v>44</v>
      </c>
      <c r="D117" s="137">
        <v>1</v>
      </c>
      <c r="E117" s="260"/>
      <c r="F117" s="137"/>
      <c r="G117" s="180">
        <f t="shared" si="18"/>
        <v>0</v>
      </c>
      <c r="H117" s="260"/>
      <c r="I117" s="260"/>
      <c r="J117" s="180">
        <f t="shared" si="19"/>
        <v>0</v>
      </c>
      <c r="K117" s="180">
        <f t="shared" si="20"/>
        <v>0</v>
      </c>
      <c r="L117" s="180">
        <f t="shared" si="21"/>
        <v>0</v>
      </c>
      <c r="M117" s="180">
        <f t="shared" si="22"/>
        <v>0</v>
      </c>
      <c r="N117" s="180">
        <f t="shared" si="22"/>
        <v>0</v>
      </c>
      <c r="O117" s="174">
        <f t="shared" si="23"/>
        <v>0</v>
      </c>
    </row>
    <row r="118" spans="1:15" ht="13.5">
      <c r="A118" s="92"/>
      <c r="B118" s="130" t="s">
        <v>19</v>
      </c>
      <c r="C118" s="92"/>
      <c r="D118" s="93"/>
      <c r="E118" s="94"/>
      <c r="F118" s="94"/>
      <c r="G118" s="94"/>
      <c r="H118" s="94"/>
      <c r="I118" s="94"/>
      <c r="J118" s="131"/>
      <c r="K118" s="131">
        <f>SUM(K11:K117)</f>
        <v>0</v>
      </c>
      <c r="L118" s="131">
        <f>SUM(L11:L117)</f>
        <v>0</v>
      </c>
      <c r="M118" s="131">
        <f>SUM(M11:M117)</f>
        <v>0</v>
      </c>
      <c r="N118" s="131">
        <f>SUM(N11:N117)</f>
        <v>0</v>
      </c>
      <c r="O118" s="173">
        <f t="shared" si="23"/>
        <v>0</v>
      </c>
    </row>
    <row r="119" spans="1:15">
      <c r="A119" s="8"/>
      <c r="B119" s="10" t="s">
        <v>20</v>
      </c>
      <c r="C119" s="8" t="s">
        <v>21</v>
      </c>
      <c r="D119" s="234"/>
      <c r="E119" s="12"/>
      <c r="F119" s="12"/>
      <c r="G119" s="12"/>
      <c r="H119" s="12"/>
      <c r="I119" s="12"/>
      <c r="J119" s="21"/>
      <c r="K119" s="21"/>
      <c r="L119" s="21"/>
      <c r="M119" s="21"/>
      <c r="N119" s="22"/>
      <c r="O119" s="22"/>
    </row>
    <row r="120" spans="1:15">
      <c r="A120" s="8"/>
      <c r="B120" s="20" t="s">
        <v>19</v>
      </c>
      <c r="C120" s="8"/>
      <c r="D120" s="234"/>
      <c r="E120" s="12"/>
      <c r="F120" s="12"/>
      <c r="G120" s="12"/>
      <c r="H120" s="12"/>
      <c r="I120" s="12"/>
      <c r="J120" s="21"/>
      <c r="K120" s="24">
        <f>SUM(K118:K119)</f>
        <v>0</v>
      </c>
      <c r="L120" s="24">
        <f>SUM(L118:L119)</f>
        <v>0</v>
      </c>
      <c r="M120" s="24">
        <f>SUM(M118:M119)</f>
        <v>0</v>
      </c>
      <c r="N120" s="23">
        <f>SUM(N118:N119)</f>
        <v>0</v>
      </c>
      <c r="O120" s="23">
        <f>SUM(O118:O119)</f>
        <v>0</v>
      </c>
    </row>
    <row r="122" spans="1:15">
      <c r="B122" s="53" t="s">
        <v>41</v>
      </c>
      <c r="C122" s="53"/>
      <c r="D122" s="54"/>
      <c r="E122" s="53"/>
      <c r="F122" s="54" t="s">
        <v>42</v>
      </c>
      <c r="G122" s="53"/>
      <c r="H122" s="53"/>
      <c r="I122" s="53"/>
      <c r="J122" s="55"/>
    </row>
    <row r="123" spans="1:15">
      <c r="B123" s="53"/>
      <c r="C123" s="53"/>
      <c r="D123" s="54"/>
      <c r="E123" s="53"/>
      <c r="F123" s="54"/>
      <c r="G123" s="53"/>
      <c r="H123" s="53"/>
      <c r="I123" s="53"/>
      <c r="J123" s="55"/>
    </row>
    <row r="124" spans="1:15">
      <c r="B124" s="53" t="s">
        <v>624</v>
      </c>
      <c r="C124" s="53"/>
      <c r="D124" s="54"/>
      <c r="E124" s="53"/>
      <c r="F124" s="54" t="s">
        <v>625</v>
      </c>
      <c r="G124" s="53"/>
      <c r="H124" s="53"/>
      <c r="I124" s="53"/>
      <c r="J124" s="55"/>
    </row>
    <row r="125" spans="1:15">
      <c r="B125" s="56"/>
      <c r="C125" s="56"/>
      <c r="D125" s="55"/>
      <c r="E125" s="53"/>
      <c r="F125" s="55"/>
      <c r="G125" s="53"/>
      <c r="H125" s="53"/>
      <c r="I125" s="53"/>
      <c r="J125" s="55"/>
    </row>
  </sheetData>
  <mergeCells count="13">
    <mergeCell ref="B6:F6"/>
    <mergeCell ref="A1:O1"/>
    <mergeCell ref="A2:O2"/>
    <mergeCell ref="A3:O3"/>
    <mergeCell ref="B4:F4"/>
    <mergeCell ref="B5:F5"/>
    <mergeCell ref="K9:O9"/>
    <mergeCell ref="B7:F7"/>
    <mergeCell ref="A9:A10"/>
    <mergeCell ref="B9:B10"/>
    <mergeCell ref="C9:C10"/>
    <mergeCell ref="D9:D10"/>
    <mergeCell ref="E9:J9"/>
  </mergeCells>
  <pageMargins left="0.26" right="0.19" top="0.75" bottom="0.75" header="0.3" footer="0.3"/>
  <pageSetup paperSize="9" scale="80" orientation="landscape" horizontalDpi="0" verticalDpi="0" r:id="rId1"/>
</worksheet>
</file>

<file path=xl/worksheets/sheet17.xml><?xml version="1.0" encoding="utf-8"?>
<worksheet xmlns="http://schemas.openxmlformats.org/spreadsheetml/2006/main" xmlns:r="http://schemas.openxmlformats.org/officeDocument/2006/relationships">
  <dimension ref="A1:O116"/>
  <sheetViews>
    <sheetView topLeftCell="A91" workbookViewId="0">
      <selection activeCell="G112" sqref="G112"/>
    </sheetView>
  </sheetViews>
  <sheetFormatPr defaultRowHeight="12.75"/>
  <cols>
    <col min="1" max="1" width="6.140625" style="1" customWidth="1"/>
    <col min="2" max="2" width="59.140625" style="1" customWidth="1"/>
    <col min="3" max="3" width="9.140625" style="1"/>
    <col min="4" max="4" width="8.85546875" style="2" customWidth="1"/>
    <col min="5" max="10" width="9.140625" style="1" customWidth="1"/>
    <col min="11" max="16384" width="9.140625" style="1"/>
  </cols>
  <sheetData>
    <row r="1" spans="1:15">
      <c r="A1" s="291" t="s">
        <v>416</v>
      </c>
      <c r="B1" s="291"/>
      <c r="C1" s="291"/>
      <c r="D1" s="291"/>
      <c r="E1" s="291"/>
      <c r="F1" s="291"/>
      <c r="G1" s="291"/>
      <c r="H1" s="291"/>
      <c r="I1" s="291"/>
      <c r="J1" s="291"/>
      <c r="K1" s="291"/>
      <c r="L1" s="291"/>
      <c r="M1" s="291"/>
      <c r="N1" s="291"/>
      <c r="O1" s="291"/>
    </row>
    <row r="2" spans="1:15">
      <c r="A2" s="292" t="s">
        <v>417</v>
      </c>
      <c r="B2" s="292"/>
      <c r="C2" s="292"/>
      <c r="D2" s="292"/>
      <c r="E2" s="292"/>
      <c r="F2" s="292"/>
      <c r="G2" s="292"/>
      <c r="H2" s="292"/>
      <c r="I2" s="292"/>
      <c r="J2" s="292"/>
      <c r="K2" s="292"/>
      <c r="L2" s="292"/>
      <c r="M2" s="292"/>
      <c r="N2" s="292"/>
      <c r="O2" s="292"/>
    </row>
    <row r="3" spans="1:15">
      <c r="A3" s="299" t="s">
        <v>408</v>
      </c>
      <c r="B3" s="299"/>
      <c r="C3" s="299"/>
      <c r="D3" s="299"/>
      <c r="E3" s="299"/>
      <c r="F3" s="299"/>
      <c r="G3" s="299"/>
      <c r="H3" s="299"/>
      <c r="I3" s="299"/>
      <c r="J3" s="299"/>
      <c r="K3" s="299"/>
      <c r="L3" s="299"/>
      <c r="M3" s="299"/>
      <c r="N3" s="299"/>
      <c r="O3" s="299"/>
    </row>
    <row r="4" spans="1:15">
      <c r="A4" s="3"/>
      <c r="B4" s="296" t="s">
        <v>382</v>
      </c>
      <c r="C4" s="296"/>
      <c r="D4" s="296"/>
      <c r="E4" s="296"/>
      <c r="F4" s="296"/>
      <c r="G4" s="3"/>
      <c r="H4" s="3"/>
      <c r="I4" s="3"/>
    </row>
    <row r="5" spans="1:15">
      <c r="B5" s="297" t="s">
        <v>626</v>
      </c>
      <c r="C5" s="296"/>
      <c r="D5" s="296"/>
      <c r="E5" s="296"/>
      <c r="F5" s="296"/>
    </row>
    <row r="6" spans="1:15">
      <c r="B6" s="298" t="s">
        <v>383</v>
      </c>
      <c r="C6" s="298"/>
      <c r="D6" s="298"/>
      <c r="E6" s="298"/>
      <c r="F6" s="298"/>
    </row>
    <row r="7" spans="1:15">
      <c r="B7" s="298" t="s">
        <v>384</v>
      </c>
      <c r="C7" s="298"/>
      <c r="D7" s="298"/>
      <c r="E7" s="298"/>
      <c r="F7" s="298"/>
    </row>
    <row r="8" spans="1:15">
      <c r="F8"/>
      <c r="G8"/>
    </row>
    <row r="9" spans="1:15">
      <c r="A9" s="293" t="s">
        <v>2</v>
      </c>
      <c r="B9" s="293" t="s">
        <v>3</v>
      </c>
      <c r="C9" s="295" t="s">
        <v>4</v>
      </c>
      <c r="D9" s="295" t="s">
        <v>5</v>
      </c>
      <c r="E9" s="293" t="s">
        <v>16</v>
      </c>
      <c r="F9" s="308"/>
      <c r="G9" s="308"/>
      <c r="H9" s="308"/>
      <c r="I9" s="308"/>
      <c r="J9" s="308"/>
      <c r="K9" s="307" t="s">
        <v>15</v>
      </c>
      <c r="L9" s="307"/>
      <c r="M9" s="307"/>
      <c r="N9" s="307"/>
      <c r="O9" s="307"/>
    </row>
    <row r="10" spans="1:15" ht="55.5" customHeight="1">
      <c r="A10" s="293"/>
      <c r="B10" s="293"/>
      <c r="C10" s="295"/>
      <c r="D10" s="295"/>
      <c r="E10" s="244" t="s">
        <v>9</v>
      </c>
      <c r="F10" s="244" t="s">
        <v>10</v>
      </c>
      <c r="G10" s="244" t="s">
        <v>11</v>
      </c>
      <c r="H10" s="244" t="s">
        <v>12</v>
      </c>
      <c r="I10" s="244" t="s">
        <v>13</v>
      </c>
      <c r="J10" s="244" t="s">
        <v>14</v>
      </c>
      <c r="K10" s="244" t="s">
        <v>17</v>
      </c>
      <c r="L10" s="244" t="s">
        <v>11</v>
      </c>
      <c r="M10" s="244" t="s">
        <v>12</v>
      </c>
      <c r="N10" s="244" t="s">
        <v>13</v>
      </c>
      <c r="O10" s="244" t="s">
        <v>18</v>
      </c>
    </row>
    <row r="11" spans="1:15">
      <c r="A11" s="59"/>
      <c r="B11" s="66" t="s">
        <v>0</v>
      </c>
      <c r="C11" s="59"/>
      <c r="D11" s="59"/>
      <c r="E11" s="70"/>
      <c r="F11" s="162"/>
      <c r="G11" s="162"/>
      <c r="H11" s="162"/>
      <c r="I11" s="162"/>
      <c r="J11" s="162"/>
      <c r="K11" s="162"/>
      <c r="L11" s="162"/>
      <c r="M11" s="162"/>
      <c r="N11" s="162"/>
      <c r="O11" s="162"/>
    </row>
    <row r="12" spans="1:15" ht="26.25">
      <c r="A12" s="262">
        <v>1</v>
      </c>
      <c r="B12" s="71" t="s">
        <v>512</v>
      </c>
      <c r="C12" s="8" t="s">
        <v>45</v>
      </c>
      <c r="D12" s="68">
        <v>22.46</v>
      </c>
      <c r="E12" s="79"/>
      <c r="F12" s="212"/>
      <c r="G12" s="212">
        <f t="shared" ref="G12" si="0">ROUND(E12*F12,2)</f>
        <v>0</v>
      </c>
      <c r="H12" s="212"/>
      <c r="I12" s="212"/>
      <c r="J12" s="77">
        <f t="shared" ref="J12" si="1">ROUND(G12+H12+I12,2)</f>
        <v>0</v>
      </c>
      <c r="K12" s="77">
        <f t="shared" ref="K12" si="2">ROUND(D12*E12,2)</f>
        <v>0</v>
      </c>
      <c r="L12" s="77">
        <f t="shared" ref="L12:N12" si="3">ROUND($D12*G12,2)</f>
        <v>0</v>
      </c>
      <c r="M12" s="77">
        <f t="shared" si="3"/>
        <v>0</v>
      </c>
      <c r="N12" s="77">
        <f t="shared" si="3"/>
        <v>0</v>
      </c>
      <c r="O12" s="77">
        <f t="shared" ref="O12" si="4">ROUND(L12+M12+N12,2)</f>
        <v>0</v>
      </c>
    </row>
    <row r="13" spans="1:15">
      <c r="A13" s="65"/>
      <c r="B13" s="60" t="s">
        <v>394</v>
      </c>
      <c r="C13" s="75"/>
      <c r="D13" s="67"/>
      <c r="E13" s="70"/>
      <c r="F13" s="70"/>
      <c r="G13" s="215"/>
      <c r="H13" s="70"/>
      <c r="I13" s="70"/>
      <c r="J13" s="70"/>
      <c r="K13" s="70"/>
      <c r="L13" s="70"/>
      <c r="M13" s="70"/>
      <c r="N13" s="70"/>
      <c r="O13" s="70"/>
    </row>
    <row r="14" spans="1:15" ht="25.5" customHeight="1">
      <c r="A14" s="8">
        <v>2</v>
      </c>
      <c r="B14" s="143" t="s">
        <v>543</v>
      </c>
      <c r="C14" s="12" t="s">
        <v>7</v>
      </c>
      <c r="D14" s="12">
        <v>1</v>
      </c>
      <c r="E14" s="79"/>
      <c r="F14" s="79"/>
      <c r="G14" s="212">
        <f t="shared" ref="G14:G56" si="5">ROUND(E14*F14,2)</f>
        <v>0</v>
      </c>
      <c r="H14" s="79"/>
      <c r="I14" s="79"/>
      <c r="J14" s="77">
        <f t="shared" ref="J14:J56" si="6">ROUND(G14+H14+I14,2)</f>
        <v>0</v>
      </c>
      <c r="K14" s="77">
        <f t="shared" ref="K14:K56" si="7">ROUND(D14*E14,2)</f>
        <v>0</v>
      </c>
      <c r="L14" s="77">
        <f t="shared" ref="L14:N56" si="8">ROUND($D14*G14,2)</f>
        <v>0</v>
      </c>
      <c r="M14" s="77">
        <f t="shared" si="8"/>
        <v>0</v>
      </c>
      <c r="N14" s="77">
        <f t="shared" si="8"/>
        <v>0</v>
      </c>
      <c r="O14" s="77">
        <f t="shared" ref="O14:O56" si="9">ROUND(L14+M14+N14,2)</f>
        <v>0</v>
      </c>
    </row>
    <row r="15" spans="1:15" ht="25.5">
      <c r="A15" s="8">
        <v>3</v>
      </c>
      <c r="B15" s="203" t="s">
        <v>544</v>
      </c>
      <c r="C15" s="12" t="s">
        <v>7</v>
      </c>
      <c r="D15" s="12">
        <v>1</v>
      </c>
      <c r="E15" s="79"/>
      <c r="F15" s="79"/>
      <c r="G15" s="212">
        <f t="shared" si="5"/>
        <v>0</v>
      </c>
      <c r="H15" s="79"/>
      <c r="I15" s="79"/>
      <c r="J15" s="77">
        <f t="shared" si="6"/>
        <v>0</v>
      </c>
      <c r="K15" s="77">
        <f t="shared" si="7"/>
        <v>0</v>
      </c>
      <c r="L15" s="77">
        <f t="shared" si="8"/>
        <v>0</v>
      </c>
      <c r="M15" s="77">
        <f t="shared" si="8"/>
        <v>0</v>
      </c>
      <c r="N15" s="77">
        <f t="shared" si="8"/>
        <v>0</v>
      </c>
      <c r="O15" s="77">
        <f t="shared" si="9"/>
        <v>0</v>
      </c>
    </row>
    <row r="16" spans="1:15" ht="38.25">
      <c r="A16" s="8">
        <v>4</v>
      </c>
      <c r="B16" s="203" t="s">
        <v>545</v>
      </c>
      <c r="C16" s="12" t="s">
        <v>7</v>
      </c>
      <c r="D16" s="12">
        <v>1</v>
      </c>
      <c r="E16" s="79"/>
      <c r="F16" s="79"/>
      <c r="G16" s="212">
        <f t="shared" si="5"/>
        <v>0</v>
      </c>
      <c r="H16" s="79"/>
      <c r="I16" s="79"/>
      <c r="J16" s="77">
        <f t="shared" si="6"/>
        <v>0</v>
      </c>
      <c r="K16" s="77">
        <f t="shared" si="7"/>
        <v>0</v>
      </c>
      <c r="L16" s="77">
        <f t="shared" si="8"/>
        <v>0</v>
      </c>
      <c r="M16" s="77">
        <f t="shared" si="8"/>
        <v>0</v>
      </c>
      <c r="N16" s="77">
        <f t="shared" si="8"/>
        <v>0</v>
      </c>
      <c r="O16" s="77">
        <f t="shared" si="9"/>
        <v>0</v>
      </c>
    </row>
    <row r="17" spans="1:15" ht="38.25">
      <c r="A17" s="8">
        <v>5</v>
      </c>
      <c r="B17" s="203" t="s">
        <v>546</v>
      </c>
      <c r="C17" s="12" t="s">
        <v>7</v>
      </c>
      <c r="D17" s="12">
        <v>3</v>
      </c>
      <c r="E17" s="79"/>
      <c r="F17" s="79"/>
      <c r="G17" s="212">
        <f t="shared" si="5"/>
        <v>0</v>
      </c>
      <c r="H17" s="79"/>
      <c r="I17" s="79"/>
      <c r="J17" s="77">
        <f t="shared" si="6"/>
        <v>0</v>
      </c>
      <c r="K17" s="77">
        <f t="shared" si="7"/>
        <v>0</v>
      </c>
      <c r="L17" s="77">
        <f t="shared" si="8"/>
        <v>0</v>
      </c>
      <c r="M17" s="77">
        <f t="shared" si="8"/>
        <v>0</v>
      </c>
      <c r="N17" s="77">
        <f t="shared" si="8"/>
        <v>0</v>
      </c>
      <c r="O17" s="77">
        <f t="shared" si="9"/>
        <v>0</v>
      </c>
    </row>
    <row r="18" spans="1:15" ht="38.25">
      <c r="A18" s="8">
        <v>6</v>
      </c>
      <c r="B18" s="203" t="s">
        <v>547</v>
      </c>
      <c r="C18" s="12" t="s">
        <v>7</v>
      </c>
      <c r="D18" s="12">
        <v>1</v>
      </c>
      <c r="E18" s="79"/>
      <c r="F18" s="79"/>
      <c r="G18" s="212">
        <f t="shared" si="5"/>
        <v>0</v>
      </c>
      <c r="H18" s="79"/>
      <c r="I18" s="79"/>
      <c r="J18" s="77">
        <f t="shared" si="6"/>
        <v>0</v>
      </c>
      <c r="K18" s="77">
        <f t="shared" si="7"/>
        <v>0</v>
      </c>
      <c r="L18" s="77">
        <f t="shared" si="8"/>
        <v>0</v>
      </c>
      <c r="M18" s="77">
        <f t="shared" si="8"/>
        <v>0</v>
      </c>
      <c r="N18" s="77">
        <f t="shared" si="8"/>
        <v>0</v>
      </c>
      <c r="O18" s="77">
        <f t="shared" si="9"/>
        <v>0</v>
      </c>
    </row>
    <row r="19" spans="1:15" ht="39">
      <c r="A19" s="8">
        <v>7</v>
      </c>
      <c r="B19" s="143" t="s">
        <v>549</v>
      </c>
      <c r="C19" s="12" t="s">
        <v>7</v>
      </c>
      <c r="D19" s="12">
        <v>1</v>
      </c>
      <c r="E19" s="79"/>
      <c r="F19" s="79"/>
      <c r="G19" s="212">
        <f t="shared" si="5"/>
        <v>0</v>
      </c>
      <c r="H19" s="79"/>
      <c r="I19" s="79"/>
      <c r="J19" s="77">
        <f t="shared" si="6"/>
        <v>0</v>
      </c>
      <c r="K19" s="77">
        <f t="shared" si="7"/>
        <v>0</v>
      </c>
      <c r="L19" s="77">
        <f t="shared" si="8"/>
        <v>0</v>
      </c>
      <c r="M19" s="77">
        <f t="shared" si="8"/>
        <v>0</v>
      </c>
      <c r="N19" s="77">
        <f t="shared" si="8"/>
        <v>0</v>
      </c>
      <c r="O19" s="77">
        <f t="shared" si="9"/>
        <v>0</v>
      </c>
    </row>
    <row r="20" spans="1:15" ht="39">
      <c r="A20" s="8">
        <v>8</v>
      </c>
      <c r="B20" s="143" t="s">
        <v>548</v>
      </c>
      <c r="C20" s="12" t="s">
        <v>7</v>
      </c>
      <c r="D20" s="12">
        <v>1</v>
      </c>
      <c r="E20" s="79"/>
      <c r="F20" s="79"/>
      <c r="G20" s="212">
        <f t="shared" si="5"/>
        <v>0</v>
      </c>
      <c r="H20" s="79"/>
      <c r="I20" s="79"/>
      <c r="J20" s="77">
        <f t="shared" si="6"/>
        <v>0</v>
      </c>
      <c r="K20" s="77">
        <f t="shared" si="7"/>
        <v>0</v>
      </c>
      <c r="L20" s="77">
        <f t="shared" si="8"/>
        <v>0</v>
      </c>
      <c r="M20" s="77">
        <f t="shared" si="8"/>
        <v>0</v>
      </c>
      <c r="N20" s="77">
        <f t="shared" si="8"/>
        <v>0</v>
      </c>
      <c r="O20" s="77">
        <f t="shared" si="9"/>
        <v>0</v>
      </c>
    </row>
    <row r="21" spans="1:15" ht="39">
      <c r="A21" s="8">
        <v>9</v>
      </c>
      <c r="B21" s="143" t="s">
        <v>550</v>
      </c>
      <c r="C21" s="12" t="s">
        <v>7</v>
      </c>
      <c r="D21" s="12">
        <v>1</v>
      </c>
      <c r="E21" s="79"/>
      <c r="F21" s="79"/>
      <c r="G21" s="212">
        <f t="shared" si="5"/>
        <v>0</v>
      </c>
      <c r="H21" s="79"/>
      <c r="I21" s="79"/>
      <c r="J21" s="77">
        <f t="shared" si="6"/>
        <v>0</v>
      </c>
      <c r="K21" s="77">
        <f t="shared" si="7"/>
        <v>0</v>
      </c>
      <c r="L21" s="77">
        <f t="shared" si="8"/>
        <v>0</v>
      </c>
      <c r="M21" s="77">
        <f t="shared" si="8"/>
        <v>0</v>
      </c>
      <c r="N21" s="77">
        <f t="shared" si="8"/>
        <v>0</v>
      </c>
      <c r="O21" s="77">
        <f t="shared" si="9"/>
        <v>0</v>
      </c>
    </row>
    <row r="22" spans="1:15" ht="39">
      <c r="A22" s="8">
        <v>10</v>
      </c>
      <c r="B22" s="143" t="s">
        <v>551</v>
      </c>
      <c r="C22" s="12" t="s">
        <v>7</v>
      </c>
      <c r="D22" s="12">
        <v>1</v>
      </c>
      <c r="E22" s="79"/>
      <c r="F22" s="79"/>
      <c r="G22" s="212">
        <f t="shared" si="5"/>
        <v>0</v>
      </c>
      <c r="H22" s="79"/>
      <c r="I22" s="79"/>
      <c r="J22" s="77">
        <f t="shared" si="6"/>
        <v>0</v>
      </c>
      <c r="K22" s="77">
        <f t="shared" si="7"/>
        <v>0</v>
      </c>
      <c r="L22" s="77">
        <f t="shared" si="8"/>
        <v>0</v>
      </c>
      <c r="M22" s="77">
        <f t="shared" si="8"/>
        <v>0</v>
      </c>
      <c r="N22" s="77">
        <f t="shared" si="8"/>
        <v>0</v>
      </c>
      <c r="O22" s="77">
        <f t="shared" si="9"/>
        <v>0</v>
      </c>
    </row>
    <row r="23" spans="1:15" ht="39">
      <c r="A23" s="8">
        <v>11</v>
      </c>
      <c r="B23" s="143" t="s">
        <v>552</v>
      </c>
      <c r="C23" s="12" t="s">
        <v>7</v>
      </c>
      <c r="D23" s="12">
        <v>3</v>
      </c>
      <c r="E23" s="79"/>
      <c r="F23" s="79"/>
      <c r="G23" s="212">
        <f t="shared" si="5"/>
        <v>0</v>
      </c>
      <c r="H23" s="79"/>
      <c r="I23" s="79"/>
      <c r="J23" s="77">
        <f t="shared" si="6"/>
        <v>0</v>
      </c>
      <c r="K23" s="77">
        <f t="shared" si="7"/>
        <v>0</v>
      </c>
      <c r="L23" s="77">
        <f t="shared" si="8"/>
        <v>0</v>
      </c>
      <c r="M23" s="77">
        <f t="shared" si="8"/>
        <v>0</v>
      </c>
      <c r="N23" s="77">
        <f t="shared" si="8"/>
        <v>0</v>
      </c>
      <c r="O23" s="77">
        <f t="shared" si="9"/>
        <v>0</v>
      </c>
    </row>
    <row r="24" spans="1:15" ht="39">
      <c r="A24" s="8">
        <v>12</v>
      </c>
      <c r="B24" s="143" t="s">
        <v>553</v>
      </c>
      <c r="C24" s="12" t="s">
        <v>7</v>
      </c>
      <c r="D24" s="12">
        <v>2</v>
      </c>
      <c r="E24" s="79"/>
      <c r="F24" s="79"/>
      <c r="G24" s="212">
        <f t="shared" si="5"/>
        <v>0</v>
      </c>
      <c r="H24" s="79"/>
      <c r="I24" s="79"/>
      <c r="J24" s="77">
        <f t="shared" si="6"/>
        <v>0</v>
      </c>
      <c r="K24" s="77">
        <f t="shared" si="7"/>
        <v>0</v>
      </c>
      <c r="L24" s="77">
        <f t="shared" si="8"/>
        <v>0</v>
      </c>
      <c r="M24" s="77">
        <f t="shared" si="8"/>
        <v>0</v>
      </c>
      <c r="N24" s="77">
        <f t="shared" si="8"/>
        <v>0</v>
      </c>
      <c r="O24" s="77">
        <f t="shared" si="9"/>
        <v>0</v>
      </c>
    </row>
    <row r="25" spans="1:15" ht="39">
      <c r="A25" s="8">
        <v>13</v>
      </c>
      <c r="B25" s="143" t="s">
        <v>554</v>
      </c>
      <c r="C25" s="12" t="s">
        <v>7</v>
      </c>
      <c r="D25" s="12">
        <v>1</v>
      </c>
      <c r="E25" s="79"/>
      <c r="F25" s="79"/>
      <c r="G25" s="212">
        <f t="shared" si="5"/>
        <v>0</v>
      </c>
      <c r="H25" s="79"/>
      <c r="I25" s="79"/>
      <c r="J25" s="77">
        <f t="shared" si="6"/>
        <v>0</v>
      </c>
      <c r="K25" s="77">
        <f t="shared" si="7"/>
        <v>0</v>
      </c>
      <c r="L25" s="77">
        <f t="shared" si="8"/>
        <v>0</v>
      </c>
      <c r="M25" s="77">
        <f t="shared" si="8"/>
        <v>0</v>
      </c>
      <c r="N25" s="77">
        <f t="shared" si="8"/>
        <v>0</v>
      </c>
      <c r="O25" s="77">
        <f t="shared" si="9"/>
        <v>0</v>
      </c>
    </row>
    <row r="26" spans="1:15" ht="26.25">
      <c r="A26" s="8">
        <v>14</v>
      </c>
      <c r="B26" s="143" t="s">
        <v>556</v>
      </c>
      <c r="C26" s="12" t="s">
        <v>7</v>
      </c>
      <c r="D26" s="12">
        <v>1</v>
      </c>
      <c r="E26" s="79"/>
      <c r="F26" s="79"/>
      <c r="G26" s="212">
        <f t="shared" si="5"/>
        <v>0</v>
      </c>
      <c r="H26" s="79"/>
      <c r="I26" s="79"/>
      <c r="J26" s="77">
        <f t="shared" si="6"/>
        <v>0</v>
      </c>
      <c r="K26" s="77">
        <f t="shared" si="7"/>
        <v>0</v>
      </c>
      <c r="L26" s="77">
        <f t="shared" si="8"/>
        <v>0</v>
      </c>
      <c r="M26" s="77">
        <f t="shared" si="8"/>
        <v>0</v>
      </c>
      <c r="N26" s="77">
        <f t="shared" si="8"/>
        <v>0</v>
      </c>
      <c r="O26" s="77">
        <f t="shared" si="9"/>
        <v>0</v>
      </c>
    </row>
    <row r="27" spans="1:15" ht="39">
      <c r="A27" s="8">
        <v>15</v>
      </c>
      <c r="B27" s="143" t="s">
        <v>555</v>
      </c>
      <c r="C27" s="12" t="s">
        <v>7</v>
      </c>
      <c r="D27" s="12">
        <v>1</v>
      </c>
      <c r="E27" s="79"/>
      <c r="F27" s="79"/>
      <c r="G27" s="212">
        <f t="shared" si="5"/>
        <v>0</v>
      </c>
      <c r="H27" s="79"/>
      <c r="I27" s="79"/>
      <c r="J27" s="77">
        <f t="shared" si="6"/>
        <v>0</v>
      </c>
      <c r="K27" s="77">
        <f t="shared" si="7"/>
        <v>0</v>
      </c>
      <c r="L27" s="77">
        <f t="shared" si="8"/>
        <v>0</v>
      </c>
      <c r="M27" s="77">
        <f t="shared" si="8"/>
        <v>0</v>
      </c>
      <c r="N27" s="77">
        <f t="shared" si="8"/>
        <v>0</v>
      </c>
      <c r="O27" s="77">
        <f t="shared" si="9"/>
        <v>0</v>
      </c>
    </row>
    <row r="28" spans="1:15" ht="39">
      <c r="A28" s="8">
        <v>16</v>
      </c>
      <c r="B28" s="143" t="s">
        <v>557</v>
      </c>
      <c r="C28" s="12" t="s">
        <v>7</v>
      </c>
      <c r="D28" s="12">
        <v>2</v>
      </c>
      <c r="E28" s="79"/>
      <c r="F28" s="79"/>
      <c r="G28" s="212">
        <f t="shared" si="5"/>
        <v>0</v>
      </c>
      <c r="H28" s="79"/>
      <c r="I28" s="79"/>
      <c r="J28" s="77">
        <f t="shared" si="6"/>
        <v>0</v>
      </c>
      <c r="K28" s="77">
        <f t="shared" si="7"/>
        <v>0</v>
      </c>
      <c r="L28" s="77">
        <f t="shared" si="8"/>
        <v>0</v>
      </c>
      <c r="M28" s="77">
        <f t="shared" si="8"/>
        <v>0</v>
      </c>
      <c r="N28" s="77">
        <f t="shared" si="8"/>
        <v>0</v>
      </c>
      <c r="O28" s="77">
        <f t="shared" si="9"/>
        <v>0</v>
      </c>
    </row>
    <row r="29" spans="1:15" ht="39">
      <c r="A29" s="8">
        <v>17</v>
      </c>
      <c r="B29" s="143" t="s">
        <v>558</v>
      </c>
      <c r="C29" s="12" t="s">
        <v>7</v>
      </c>
      <c r="D29" s="12">
        <v>1</v>
      </c>
      <c r="E29" s="79"/>
      <c r="F29" s="79"/>
      <c r="G29" s="212">
        <f t="shared" si="5"/>
        <v>0</v>
      </c>
      <c r="H29" s="79"/>
      <c r="I29" s="79"/>
      <c r="J29" s="77">
        <f t="shared" si="6"/>
        <v>0</v>
      </c>
      <c r="K29" s="77">
        <f t="shared" si="7"/>
        <v>0</v>
      </c>
      <c r="L29" s="77">
        <f t="shared" si="8"/>
        <v>0</v>
      </c>
      <c r="M29" s="77">
        <f t="shared" si="8"/>
        <v>0</v>
      </c>
      <c r="N29" s="77">
        <f t="shared" si="8"/>
        <v>0</v>
      </c>
      <c r="O29" s="77">
        <f t="shared" si="9"/>
        <v>0</v>
      </c>
    </row>
    <row r="30" spans="1:15" ht="39">
      <c r="A30" s="8">
        <v>18</v>
      </c>
      <c r="B30" s="143" t="s">
        <v>559</v>
      </c>
      <c r="C30" s="12" t="s">
        <v>7</v>
      </c>
      <c r="D30" s="12">
        <v>1</v>
      </c>
      <c r="E30" s="79"/>
      <c r="F30" s="79"/>
      <c r="G30" s="212">
        <f t="shared" si="5"/>
        <v>0</v>
      </c>
      <c r="H30" s="79"/>
      <c r="I30" s="79"/>
      <c r="J30" s="77">
        <f t="shared" si="6"/>
        <v>0</v>
      </c>
      <c r="K30" s="77">
        <f t="shared" si="7"/>
        <v>0</v>
      </c>
      <c r="L30" s="77">
        <f t="shared" si="8"/>
        <v>0</v>
      </c>
      <c r="M30" s="77">
        <f t="shared" si="8"/>
        <v>0</v>
      </c>
      <c r="N30" s="77">
        <f t="shared" si="8"/>
        <v>0</v>
      </c>
      <c r="O30" s="77">
        <f t="shared" si="9"/>
        <v>0</v>
      </c>
    </row>
    <row r="31" spans="1:15" ht="39">
      <c r="A31" s="8">
        <v>19</v>
      </c>
      <c r="B31" s="143" t="s">
        <v>560</v>
      </c>
      <c r="C31" s="12" t="s">
        <v>7</v>
      </c>
      <c r="D31" s="12">
        <v>1</v>
      </c>
      <c r="E31" s="79"/>
      <c r="F31" s="79"/>
      <c r="G31" s="212">
        <f t="shared" si="5"/>
        <v>0</v>
      </c>
      <c r="H31" s="79"/>
      <c r="I31" s="79"/>
      <c r="J31" s="77">
        <f t="shared" si="6"/>
        <v>0</v>
      </c>
      <c r="K31" s="77">
        <f t="shared" si="7"/>
        <v>0</v>
      </c>
      <c r="L31" s="77">
        <f t="shared" si="8"/>
        <v>0</v>
      </c>
      <c r="M31" s="77">
        <f t="shared" si="8"/>
        <v>0</v>
      </c>
      <c r="N31" s="77">
        <f t="shared" si="8"/>
        <v>0</v>
      </c>
      <c r="O31" s="77">
        <f t="shared" si="9"/>
        <v>0</v>
      </c>
    </row>
    <row r="32" spans="1:15" ht="39">
      <c r="A32" s="8">
        <v>20</v>
      </c>
      <c r="B32" s="143" t="s">
        <v>561</v>
      </c>
      <c r="C32" s="12" t="s">
        <v>7</v>
      </c>
      <c r="D32" s="12">
        <v>1</v>
      </c>
      <c r="E32" s="79"/>
      <c r="F32" s="79"/>
      <c r="G32" s="212">
        <f t="shared" si="5"/>
        <v>0</v>
      </c>
      <c r="H32" s="79"/>
      <c r="I32" s="79"/>
      <c r="J32" s="77">
        <f t="shared" si="6"/>
        <v>0</v>
      </c>
      <c r="K32" s="77">
        <f t="shared" si="7"/>
        <v>0</v>
      </c>
      <c r="L32" s="77">
        <f t="shared" si="8"/>
        <v>0</v>
      </c>
      <c r="M32" s="77">
        <f t="shared" si="8"/>
        <v>0</v>
      </c>
      <c r="N32" s="77">
        <f t="shared" si="8"/>
        <v>0</v>
      </c>
      <c r="O32" s="77">
        <f t="shared" si="9"/>
        <v>0</v>
      </c>
    </row>
    <row r="33" spans="1:15" ht="39">
      <c r="A33" s="8">
        <v>21</v>
      </c>
      <c r="B33" s="143" t="s">
        <v>562</v>
      </c>
      <c r="C33" s="12" t="s">
        <v>7</v>
      </c>
      <c r="D33" s="12">
        <v>1</v>
      </c>
      <c r="E33" s="79"/>
      <c r="F33" s="79"/>
      <c r="G33" s="212">
        <f t="shared" si="5"/>
        <v>0</v>
      </c>
      <c r="H33" s="79"/>
      <c r="I33" s="79"/>
      <c r="J33" s="77">
        <f t="shared" si="6"/>
        <v>0</v>
      </c>
      <c r="K33" s="77">
        <f t="shared" si="7"/>
        <v>0</v>
      </c>
      <c r="L33" s="77">
        <f t="shared" si="8"/>
        <v>0</v>
      </c>
      <c r="M33" s="77">
        <f t="shared" si="8"/>
        <v>0</v>
      </c>
      <c r="N33" s="77">
        <f t="shared" si="8"/>
        <v>0</v>
      </c>
      <c r="O33" s="77">
        <f t="shared" si="9"/>
        <v>0</v>
      </c>
    </row>
    <row r="34" spans="1:15" ht="39">
      <c r="A34" s="8">
        <v>22</v>
      </c>
      <c r="B34" s="143" t="s">
        <v>563</v>
      </c>
      <c r="C34" s="12" t="s">
        <v>7</v>
      </c>
      <c r="D34" s="12">
        <v>2</v>
      </c>
      <c r="E34" s="79"/>
      <c r="F34" s="79"/>
      <c r="G34" s="212">
        <f t="shared" si="5"/>
        <v>0</v>
      </c>
      <c r="H34" s="79"/>
      <c r="I34" s="79"/>
      <c r="J34" s="77">
        <f t="shared" si="6"/>
        <v>0</v>
      </c>
      <c r="K34" s="77">
        <f t="shared" si="7"/>
        <v>0</v>
      </c>
      <c r="L34" s="77">
        <f t="shared" si="8"/>
        <v>0</v>
      </c>
      <c r="M34" s="77">
        <f t="shared" si="8"/>
        <v>0</v>
      </c>
      <c r="N34" s="77">
        <f t="shared" si="8"/>
        <v>0</v>
      </c>
      <c r="O34" s="77">
        <f t="shared" si="9"/>
        <v>0</v>
      </c>
    </row>
    <row r="35" spans="1:15" ht="39">
      <c r="A35" s="8">
        <v>23</v>
      </c>
      <c r="B35" s="143" t="s">
        <v>564</v>
      </c>
      <c r="C35" s="12" t="s">
        <v>7</v>
      </c>
      <c r="D35" s="12">
        <v>1</v>
      </c>
      <c r="E35" s="79"/>
      <c r="F35" s="79"/>
      <c r="G35" s="212">
        <f t="shared" si="5"/>
        <v>0</v>
      </c>
      <c r="H35" s="79"/>
      <c r="I35" s="79"/>
      <c r="J35" s="77">
        <f t="shared" si="6"/>
        <v>0</v>
      </c>
      <c r="K35" s="77">
        <f t="shared" si="7"/>
        <v>0</v>
      </c>
      <c r="L35" s="77">
        <f t="shared" si="8"/>
        <v>0</v>
      </c>
      <c r="M35" s="77">
        <f t="shared" si="8"/>
        <v>0</v>
      </c>
      <c r="N35" s="77">
        <f t="shared" si="8"/>
        <v>0</v>
      </c>
      <c r="O35" s="77">
        <f t="shared" si="9"/>
        <v>0</v>
      </c>
    </row>
    <row r="36" spans="1:15" ht="39">
      <c r="A36" s="8">
        <v>24</v>
      </c>
      <c r="B36" s="143" t="s">
        <v>565</v>
      </c>
      <c r="C36" s="12" t="s">
        <v>7</v>
      </c>
      <c r="D36" s="12">
        <v>1</v>
      </c>
      <c r="E36" s="79"/>
      <c r="F36" s="79"/>
      <c r="G36" s="212">
        <f t="shared" si="5"/>
        <v>0</v>
      </c>
      <c r="H36" s="79"/>
      <c r="I36" s="79"/>
      <c r="J36" s="77">
        <f t="shared" si="6"/>
        <v>0</v>
      </c>
      <c r="K36" s="77">
        <f t="shared" si="7"/>
        <v>0</v>
      </c>
      <c r="L36" s="77">
        <f t="shared" si="8"/>
        <v>0</v>
      </c>
      <c r="M36" s="77">
        <f t="shared" si="8"/>
        <v>0</v>
      </c>
      <c r="N36" s="77">
        <f t="shared" si="8"/>
        <v>0</v>
      </c>
      <c r="O36" s="77">
        <f t="shared" si="9"/>
        <v>0</v>
      </c>
    </row>
    <row r="37" spans="1:15" ht="39">
      <c r="A37" s="8">
        <v>25</v>
      </c>
      <c r="B37" s="143" t="s">
        <v>566</v>
      </c>
      <c r="C37" s="12" t="s">
        <v>7</v>
      </c>
      <c r="D37" s="12">
        <v>1</v>
      </c>
      <c r="E37" s="79"/>
      <c r="F37" s="79"/>
      <c r="G37" s="212">
        <f t="shared" si="5"/>
        <v>0</v>
      </c>
      <c r="H37" s="79"/>
      <c r="I37" s="79"/>
      <c r="J37" s="77">
        <f t="shared" si="6"/>
        <v>0</v>
      </c>
      <c r="K37" s="77">
        <f t="shared" si="7"/>
        <v>0</v>
      </c>
      <c r="L37" s="77">
        <f t="shared" si="8"/>
        <v>0</v>
      </c>
      <c r="M37" s="77">
        <f t="shared" si="8"/>
        <v>0</v>
      </c>
      <c r="N37" s="77">
        <f t="shared" si="8"/>
        <v>0</v>
      </c>
      <c r="O37" s="77">
        <f t="shared" si="9"/>
        <v>0</v>
      </c>
    </row>
    <row r="38" spans="1:15" ht="39">
      <c r="A38" s="8">
        <v>26</v>
      </c>
      <c r="B38" s="143" t="s">
        <v>567</v>
      </c>
      <c r="C38" s="12" t="s">
        <v>7</v>
      </c>
      <c r="D38" s="12">
        <v>2</v>
      </c>
      <c r="E38" s="79"/>
      <c r="F38" s="79"/>
      <c r="G38" s="212">
        <f t="shared" si="5"/>
        <v>0</v>
      </c>
      <c r="H38" s="79"/>
      <c r="I38" s="79"/>
      <c r="J38" s="77">
        <f t="shared" si="6"/>
        <v>0</v>
      </c>
      <c r="K38" s="77">
        <f t="shared" si="7"/>
        <v>0</v>
      </c>
      <c r="L38" s="77">
        <f t="shared" si="8"/>
        <v>0</v>
      </c>
      <c r="M38" s="77">
        <f t="shared" si="8"/>
        <v>0</v>
      </c>
      <c r="N38" s="77">
        <f t="shared" si="8"/>
        <v>0</v>
      </c>
      <c r="O38" s="77">
        <f t="shared" si="9"/>
        <v>0</v>
      </c>
    </row>
    <row r="39" spans="1:15" ht="26.25">
      <c r="A39" s="8">
        <v>27</v>
      </c>
      <c r="B39" s="143" t="s">
        <v>568</v>
      </c>
      <c r="C39" s="12" t="s">
        <v>7</v>
      </c>
      <c r="D39" s="12">
        <v>1</v>
      </c>
      <c r="E39" s="79"/>
      <c r="F39" s="79"/>
      <c r="G39" s="212">
        <f t="shared" si="5"/>
        <v>0</v>
      </c>
      <c r="H39" s="79"/>
      <c r="I39" s="79"/>
      <c r="J39" s="77">
        <f t="shared" si="6"/>
        <v>0</v>
      </c>
      <c r="K39" s="77">
        <f t="shared" si="7"/>
        <v>0</v>
      </c>
      <c r="L39" s="77">
        <f t="shared" si="8"/>
        <v>0</v>
      </c>
      <c r="M39" s="77">
        <f t="shared" si="8"/>
        <v>0</v>
      </c>
      <c r="N39" s="77">
        <f t="shared" si="8"/>
        <v>0</v>
      </c>
      <c r="O39" s="77">
        <f t="shared" si="9"/>
        <v>0</v>
      </c>
    </row>
    <row r="40" spans="1:15" ht="26.25">
      <c r="A40" s="8">
        <v>28</v>
      </c>
      <c r="B40" s="143" t="s">
        <v>569</v>
      </c>
      <c r="C40" s="12" t="s">
        <v>7</v>
      </c>
      <c r="D40" s="12">
        <v>1</v>
      </c>
      <c r="E40" s="79"/>
      <c r="F40" s="79"/>
      <c r="G40" s="212">
        <f t="shared" si="5"/>
        <v>0</v>
      </c>
      <c r="H40" s="79"/>
      <c r="I40" s="79"/>
      <c r="J40" s="77">
        <f t="shared" si="6"/>
        <v>0</v>
      </c>
      <c r="K40" s="77">
        <f t="shared" si="7"/>
        <v>0</v>
      </c>
      <c r="L40" s="77">
        <f t="shared" si="8"/>
        <v>0</v>
      </c>
      <c r="M40" s="77">
        <f t="shared" si="8"/>
        <v>0</v>
      </c>
      <c r="N40" s="77">
        <f t="shared" si="8"/>
        <v>0</v>
      </c>
      <c r="O40" s="77">
        <f t="shared" si="9"/>
        <v>0</v>
      </c>
    </row>
    <row r="41" spans="1:15" ht="26.25">
      <c r="A41" s="8">
        <v>29</v>
      </c>
      <c r="B41" s="143" t="s">
        <v>570</v>
      </c>
      <c r="C41" s="12" t="s">
        <v>7</v>
      </c>
      <c r="D41" s="12">
        <v>1</v>
      </c>
      <c r="E41" s="79"/>
      <c r="F41" s="79"/>
      <c r="G41" s="212">
        <f t="shared" si="5"/>
        <v>0</v>
      </c>
      <c r="H41" s="79"/>
      <c r="I41" s="79"/>
      <c r="J41" s="77">
        <f t="shared" si="6"/>
        <v>0</v>
      </c>
      <c r="K41" s="77">
        <f t="shared" si="7"/>
        <v>0</v>
      </c>
      <c r="L41" s="77">
        <f t="shared" si="8"/>
        <v>0</v>
      </c>
      <c r="M41" s="77">
        <f t="shared" si="8"/>
        <v>0</v>
      </c>
      <c r="N41" s="77">
        <f t="shared" si="8"/>
        <v>0</v>
      </c>
      <c r="O41" s="77">
        <f t="shared" si="9"/>
        <v>0</v>
      </c>
    </row>
    <row r="42" spans="1:15" ht="26.25">
      <c r="A42" s="8">
        <v>30</v>
      </c>
      <c r="B42" s="143" t="s">
        <v>571</v>
      </c>
      <c r="C42" s="12" t="s">
        <v>7</v>
      </c>
      <c r="D42" s="12">
        <v>1</v>
      </c>
      <c r="E42" s="79"/>
      <c r="F42" s="79"/>
      <c r="G42" s="212">
        <f t="shared" si="5"/>
        <v>0</v>
      </c>
      <c r="H42" s="79"/>
      <c r="I42" s="79"/>
      <c r="J42" s="77">
        <f t="shared" si="6"/>
        <v>0</v>
      </c>
      <c r="K42" s="77">
        <f t="shared" si="7"/>
        <v>0</v>
      </c>
      <c r="L42" s="77">
        <f t="shared" si="8"/>
        <v>0</v>
      </c>
      <c r="M42" s="77">
        <f t="shared" si="8"/>
        <v>0</v>
      </c>
      <c r="N42" s="77">
        <f t="shared" si="8"/>
        <v>0</v>
      </c>
      <c r="O42" s="77">
        <f t="shared" si="9"/>
        <v>0</v>
      </c>
    </row>
    <row r="43" spans="1:15" ht="13.5">
      <c r="A43" s="8">
        <v>31</v>
      </c>
      <c r="B43" s="143" t="s">
        <v>572</v>
      </c>
      <c r="C43" s="12" t="s">
        <v>7</v>
      </c>
      <c r="D43" s="12">
        <v>2</v>
      </c>
      <c r="E43" s="79"/>
      <c r="F43" s="79"/>
      <c r="G43" s="212">
        <f t="shared" si="5"/>
        <v>0</v>
      </c>
      <c r="H43" s="79"/>
      <c r="I43" s="79"/>
      <c r="J43" s="77">
        <f t="shared" si="6"/>
        <v>0</v>
      </c>
      <c r="K43" s="77">
        <f t="shared" si="7"/>
        <v>0</v>
      </c>
      <c r="L43" s="77">
        <f t="shared" si="8"/>
        <v>0</v>
      </c>
      <c r="M43" s="77">
        <f t="shared" si="8"/>
        <v>0</v>
      </c>
      <c r="N43" s="77">
        <f t="shared" si="8"/>
        <v>0</v>
      </c>
      <c r="O43" s="77">
        <f t="shared" si="9"/>
        <v>0</v>
      </c>
    </row>
    <row r="44" spans="1:15" ht="13.5">
      <c r="A44" s="8">
        <v>32</v>
      </c>
      <c r="B44" s="143" t="s">
        <v>573</v>
      </c>
      <c r="C44" s="12" t="s">
        <v>7</v>
      </c>
      <c r="D44" s="12">
        <v>1</v>
      </c>
      <c r="E44" s="79"/>
      <c r="F44" s="79"/>
      <c r="G44" s="212">
        <f t="shared" si="5"/>
        <v>0</v>
      </c>
      <c r="H44" s="79"/>
      <c r="I44" s="79"/>
      <c r="J44" s="77">
        <f t="shared" si="6"/>
        <v>0</v>
      </c>
      <c r="K44" s="77">
        <f t="shared" si="7"/>
        <v>0</v>
      </c>
      <c r="L44" s="77">
        <f t="shared" si="8"/>
        <v>0</v>
      </c>
      <c r="M44" s="77">
        <f t="shared" si="8"/>
        <v>0</v>
      </c>
      <c r="N44" s="77">
        <f t="shared" si="8"/>
        <v>0</v>
      </c>
      <c r="O44" s="77">
        <f t="shared" si="9"/>
        <v>0</v>
      </c>
    </row>
    <row r="45" spans="1:15" ht="13.5">
      <c r="A45" s="8">
        <v>33</v>
      </c>
      <c r="B45" s="143" t="s">
        <v>574</v>
      </c>
      <c r="C45" s="12" t="s">
        <v>7</v>
      </c>
      <c r="D45" s="12">
        <v>2</v>
      </c>
      <c r="E45" s="79"/>
      <c r="F45" s="79"/>
      <c r="G45" s="212">
        <f t="shared" si="5"/>
        <v>0</v>
      </c>
      <c r="H45" s="79"/>
      <c r="I45" s="79"/>
      <c r="J45" s="77">
        <f t="shared" si="6"/>
        <v>0</v>
      </c>
      <c r="K45" s="77">
        <f t="shared" si="7"/>
        <v>0</v>
      </c>
      <c r="L45" s="77">
        <f t="shared" si="8"/>
        <v>0</v>
      </c>
      <c r="M45" s="77">
        <f t="shared" si="8"/>
        <v>0</v>
      </c>
      <c r="N45" s="77">
        <f t="shared" si="8"/>
        <v>0</v>
      </c>
      <c r="O45" s="77">
        <f t="shared" si="9"/>
        <v>0</v>
      </c>
    </row>
    <row r="46" spans="1:15" ht="13.5">
      <c r="A46" s="8">
        <v>34</v>
      </c>
      <c r="B46" s="143" t="s">
        <v>575</v>
      </c>
      <c r="C46" s="12" t="s">
        <v>7</v>
      </c>
      <c r="D46" s="12">
        <v>1</v>
      </c>
      <c r="E46" s="79"/>
      <c r="F46" s="79"/>
      <c r="G46" s="212">
        <f t="shared" si="5"/>
        <v>0</v>
      </c>
      <c r="H46" s="79"/>
      <c r="I46" s="79"/>
      <c r="J46" s="77">
        <f t="shared" si="6"/>
        <v>0</v>
      </c>
      <c r="K46" s="77">
        <f t="shared" si="7"/>
        <v>0</v>
      </c>
      <c r="L46" s="77">
        <f t="shared" si="8"/>
        <v>0</v>
      </c>
      <c r="M46" s="77">
        <f t="shared" si="8"/>
        <v>0</v>
      </c>
      <c r="N46" s="77">
        <f t="shared" si="8"/>
        <v>0</v>
      </c>
      <c r="O46" s="77">
        <f t="shared" si="9"/>
        <v>0</v>
      </c>
    </row>
    <row r="47" spans="1:15" ht="13.5">
      <c r="A47" s="8">
        <v>35</v>
      </c>
      <c r="B47" s="143" t="s">
        <v>576</v>
      </c>
      <c r="C47" s="12" t="s">
        <v>7</v>
      </c>
      <c r="D47" s="12">
        <v>1</v>
      </c>
      <c r="E47" s="79"/>
      <c r="F47" s="79"/>
      <c r="G47" s="212">
        <f t="shared" si="5"/>
        <v>0</v>
      </c>
      <c r="H47" s="79"/>
      <c r="I47" s="79"/>
      <c r="J47" s="77">
        <f t="shared" si="6"/>
        <v>0</v>
      </c>
      <c r="K47" s="77">
        <f t="shared" si="7"/>
        <v>0</v>
      </c>
      <c r="L47" s="77">
        <f t="shared" si="8"/>
        <v>0</v>
      </c>
      <c r="M47" s="77">
        <f t="shared" si="8"/>
        <v>0</v>
      </c>
      <c r="N47" s="77">
        <f t="shared" si="8"/>
        <v>0</v>
      </c>
      <c r="O47" s="77">
        <f t="shared" si="9"/>
        <v>0</v>
      </c>
    </row>
    <row r="48" spans="1:15" ht="26.25">
      <c r="A48" s="8">
        <v>36</v>
      </c>
      <c r="B48" s="143" t="s">
        <v>577</v>
      </c>
      <c r="C48" s="12" t="s">
        <v>7</v>
      </c>
      <c r="D48" s="12">
        <v>1</v>
      </c>
      <c r="E48" s="79"/>
      <c r="F48" s="79"/>
      <c r="G48" s="212">
        <f t="shared" si="5"/>
        <v>0</v>
      </c>
      <c r="H48" s="79"/>
      <c r="I48" s="79"/>
      <c r="J48" s="77">
        <f t="shared" si="6"/>
        <v>0</v>
      </c>
      <c r="K48" s="77">
        <f t="shared" si="7"/>
        <v>0</v>
      </c>
      <c r="L48" s="77">
        <f t="shared" si="8"/>
        <v>0</v>
      </c>
      <c r="M48" s="77">
        <f t="shared" si="8"/>
        <v>0</v>
      </c>
      <c r="N48" s="77">
        <f t="shared" si="8"/>
        <v>0</v>
      </c>
      <c r="O48" s="77">
        <f t="shared" si="9"/>
        <v>0</v>
      </c>
    </row>
    <row r="49" spans="1:15" ht="26.25">
      <c r="A49" s="8">
        <v>37</v>
      </c>
      <c r="B49" s="143" t="s">
        <v>578</v>
      </c>
      <c r="C49" s="12" t="s">
        <v>7</v>
      </c>
      <c r="D49" s="12">
        <v>1</v>
      </c>
      <c r="E49" s="79"/>
      <c r="F49" s="79"/>
      <c r="G49" s="212">
        <f t="shared" si="5"/>
        <v>0</v>
      </c>
      <c r="H49" s="79"/>
      <c r="I49" s="79"/>
      <c r="J49" s="77">
        <f t="shared" si="6"/>
        <v>0</v>
      </c>
      <c r="K49" s="77">
        <f t="shared" si="7"/>
        <v>0</v>
      </c>
      <c r="L49" s="77">
        <f t="shared" si="8"/>
        <v>0</v>
      </c>
      <c r="M49" s="77">
        <f t="shared" si="8"/>
        <v>0</v>
      </c>
      <c r="N49" s="77">
        <f t="shared" si="8"/>
        <v>0</v>
      </c>
      <c r="O49" s="77">
        <f t="shared" si="9"/>
        <v>0</v>
      </c>
    </row>
    <row r="50" spans="1:15" ht="26.25">
      <c r="A50" s="8">
        <v>38</v>
      </c>
      <c r="B50" s="143" t="s">
        <v>579</v>
      </c>
      <c r="C50" s="12" t="s">
        <v>7</v>
      </c>
      <c r="D50" s="12">
        <v>1</v>
      </c>
      <c r="E50" s="79"/>
      <c r="F50" s="79"/>
      <c r="G50" s="212">
        <f t="shared" si="5"/>
        <v>0</v>
      </c>
      <c r="H50" s="79"/>
      <c r="I50" s="79"/>
      <c r="J50" s="77">
        <f t="shared" si="6"/>
        <v>0</v>
      </c>
      <c r="K50" s="77">
        <f t="shared" si="7"/>
        <v>0</v>
      </c>
      <c r="L50" s="77">
        <f t="shared" si="8"/>
        <v>0</v>
      </c>
      <c r="M50" s="77">
        <f t="shared" si="8"/>
        <v>0</v>
      </c>
      <c r="N50" s="77">
        <f t="shared" si="8"/>
        <v>0</v>
      </c>
      <c r="O50" s="77">
        <f t="shared" si="9"/>
        <v>0</v>
      </c>
    </row>
    <row r="51" spans="1:15" ht="26.25">
      <c r="A51" s="8">
        <v>39</v>
      </c>
      <c r="B51" s="143" t="s">
        <v>580</v>
      </c>
      <c r="C51" s="12" t="s">
        <v>7</v>
      </c>
      <c r="D51" s="12">
        <v>1</v>
      </c>
      <c r="E51" s="79"/>
      <c r="F51" s="79"/>
      <c r="G51" s="212">
        <f t="shared" si="5"/>
        <v>0</v>
      </c>
      <c r="H51" s="79"/>
      <c r="I51" s="79"/>
      <c r="J51" s="77">
        <f t="shared" si="6"/>
        <v>0</v>
      </c>
      <c r="K51" s="77">
        <f t="shared" si="7"/>
        <v>0</v>
      </c>
      <c r="L51" s="77">
        <f t="shared" si="8"/>
        <v>0</v>
      </c>
      <c r="M51" s="77">
        <f t="shared" si="8"/>
        <v>0</v>
      </c>
      <c r="N51" s="77">
        <f t="shared" si="8"/>
        <v>0</v>
      </c>
      <c r="O51" s="77">
        <f t="shared" si="9"/>
        <v>0</v>
      </c>
    </row>
    <row r="52" spans="1:15" ht="39">
      <c r="A52" s="8">
        <v>40</v>
      </c>
      <c r="B52" s="143" t="s">
        <v>581</v>
      </c>
      <c r="C52" s="12" t="s">
        <v>7</v>
      </c>
      <c r="D52" s="12">
        <v>1</v>
      </c>
      <c r="E52" s="79"/>
      <c r="F52" s="79"/>
      <c r="G52" s="212">
        <f t="shared" si="5"/>
        <v>0</v>
      </c>
      <c r="H52" s="79"/>
      <c r="I52" s="79"/>
      <c r="J52" s="77">
        <f t="shared" si="6"/>
        <v>0</v>
      </c>
      <c r="K52" s="77">
        <f t="shared" si="7"/>
        <v>0</v>
      </c>
      <c r="L52" s="77">
        <f t="shared" si="8"/>
        <v>0</v>
      </c>
      <c r="M52" s="77">
        <f t="shared" si="8"/>
        <v>0</v>
      </c>
      <c r="N52" s="77">
        <f t="shared" si="8"/>
        <v>0</v>
      </c>
      <c r="O52" s="77">
        <f t="shared" si="9"/>
        <v>0</v>
      </c>
    </row>
    <row r="53" spans="1:15" ht="26.25">
      <c r="A53" s="8">
        <v>41</v>
      </c>
      <c r="B53" s="143" t="s">
        <v>582</v>
      </c>
      <c r="C53" s="12" t="s">
        <v>7</v>
      </c>
      <c r="D53" s="12">
        <v>1</v>
      </c>
      <c r="E53" s="79"/>
      <c r="F53" s="79"/>
      <c r="G53" s="212">
        <f t="shared" si="5"/>
        <v>0</v>
      </c>
      <c r="H53" s="79"/>
      <c r="I53" s="79"/>
      <c r="J53" s="77">
        <f t="shared" si="6"/>
        <v>0</v>
      </c>
      <c r="K53" s="77">
        <f t="shared" si="7"/>
        <v>0</v>
      </c>
      <c r="L53" s="77">
        <f t="shared" si="8"/>
        <v>0</v>
      </c>
      <c r="M53" s="77">
        <f t="shared" si="8"/>
        <v>0</v>
      </c>
      <c r="N53" s="77">
        <f t="shared" si="8"/>
        <v>0</v>
      </c>
      <c r="O53" s="77">
        <f t="shared" si="9"/>
        <v>0</v>
      </c>
    </row>
    <row r="54" spans="1:15" ht="26.25">
      <c r="A54" s="8">
        <v>42</v>
      </c>
      <c r="B54" s="143" t="s">
        <v>583</v>
      </c>
      <c r="C54" s="12" t="s">
        <v>7</v>
      </c>
      <c r="D54" s="12">
        <v>1</v>
      </c>
      <c r="E54" s="79"/>
      <c r="F54" s="79"/>
      <c r="G54" s="212">
        <f t="shared" si="5"/>
        <v>0</v>
      </c>
      <c r="H54" s="79"/>
      <c r="I54" s="79"/>
      <c r="J54" s="77">
        <f t="shared" si="6"/>
        <v>0</v>
      </c>
      <c r="K54" s="77">
        <f t="shared" si="7"/>
        <v>0</v>
      </c>
      <c r="L54" s="77">
        <f t="shared" si="8"/>
        <v>0</v>
      </c>
      <c r="M54" s="77">
        <f t="shared" si="8"/>
        <v>0</v>
      </c>
      <c r="N54" s="77">
        <f t="shared" si="8"/>
        <v>0</v>
      </c>
      <c r="O54" s="77">
        <f t="shared" si="9"/>
        <v>0</v>
      </c>
    </row>
    <row r="55" spans="1:15" ht="26.25">
      <c r="A55" s="8">
        <v>43</v>
      </c>
      <c r="B55" s="143" t="s">
        <v>584</v>
      </c>
      <c r="C55" s="12" t="s">
        <v>7</v>
      </c>
      <c r="D55" s="12">
        <v>1</v>
      </c>
      <c r="E55" s="79"/>
      <c r="F55" s="79"/>
      <c r="G55" s="212">
        <f t="shared" si="5"/>
        <v>0</v>
      </c>
      <c r="H55" s="79"/>
      <c r="I55" s="79"/>
      <c r="J55" s="77">
        <f t="shared" si="6"/>
        <v>0</v>
      </c>
      <c r="K55" s="77">
        <f t="shared" si="7"/>
        <v>0</v>
      </c>
      <c r="L55" s="77">
        <f t="shared" si="8"/>
        <v>0</v>
      </c>
      <c r="M55" s="77">
        <f t="shared" si="8"/>
        <v>0</v>
      </c>
      <c r="N55" s="77">
        <f t="shared" si="8"/>
        <v>0</v>
      </c>
      <c r="O55" s="77">
        <f t="shared" si="9"/>
        <v>0</v>
      </c>
    </row>
    <row r="56" spans="1:15" ht="26.25">
      <c r="A56" s="8">
        <v>44</v>
      </c>
      <c r="B56" s="143" t="s">
        <v>585</v>
      </c>
      <c r="C56" s="12" t="s">
        <v>7</v>
      </c>
      <c r="D56" s="12">
        <v>1</v>
      </c>
      <c r="E56" s="79"/>
      <c r="F56" s="79"/>
      <c r="G56" s="212">
        <f t="shared" si="5"/>
        <v>0</v>
      </c>
      <c r="H56" s="79"/>
      <c r="I56" s="79"/>
      <c r="J56" s="77">
        <f t="shared" si="6"/>
        <v>0</v>
      </c>
      <c r="K56" s="77">
        <f t="shared" si="7"/>
        <v>0</v>
      </c>
      <c r="L56" s="77">
        <f t="shared" si="8"/>
        <v>0</v>
      </c>
      <c r="M56" s="77">
        <f t="shared" si="8"/>
        <v>0</v>
      </c>
      <c r="N56" s="77">
        <f t="shared" si="8"/>
        <v>0</v>
      </c>
      <c r="O56" s="77">
        <f t="shared" si="9"/>
        <v>0</v>
      </c>
    </row>
    <row r="57" spans="1:15">
      <c r="A57" s="65"/>
      <c r="B57" s="60" t="s">
        <v>46</v>
      </c>
      <c r="C57" s="67"/>
      <c r="D57" s="67"/>
      <c r="E57" s="70"/>
      <c r="F57" s="70"/>
      <c r="G57" s="70"/>
      <c r="H57" s="70"/>
      <c r="I57" s="70"/>
      <c r="J57" s="70"/>
      <c r="K57" s="70"/>
      <c r="L57" s="70"/>
      <c r="M57" s="70"/>
      <c r="N57" s="70"/>
      <c r="O57" s="70"/>
    </row>
    <row r="58" spans="1:15" ht="13.5">
      <c r="A58" s="8">
        <v>45</v>
      </c>
      <c r="B58" s="199" t="s">
        <v>632</v>
      </c>
      <c r="C58" s="8" t="s">
        <v>45</v>
      </c>
      <c r="D58" s="12">
        <v>126.62</v>
      </c>
      <c r="E58" s="79"/>
      <c r="F58" s="79"/>
      <c r="G58" s="212"/>
      <c r="H58" s="253"/>
      <c r="I58" s="79"/>
      <c r="J58" s="77">
        <f t="shared" ref="J58:J108" si="10">ROUND(G58+H58+I58,2)</f>
        <v>0</v>
      </c>
      <c r="K58" s="77">
        <f t="shared" ref="K58:K108" si="11">ROUND(D58*E58,2)</f>
        <v>0</v>
      </c>
      <c r="L58" s="77">
        <f t="shared" ref="L58:N108" si="12">ROUND($D58*G58,2)</f>
        <v>0</v>
      </c>
      <c r="M58" s="77">
        <f t="shared" si="12"/>
        <v>0</v>
      </c>
      <c r="N58" s="77">
        <f t="shared" si="12"/>
        <v>0</v>
      </c>
      <c r="O58" s="77">
        <f t="shared" ref="O58:O108" si="13">ROUND(L58+M58+N58,2)</f>
        <v>0</v>
      </c>
    </row>
    <row r="59" spans="1:15" ht="13.5">
      <c r="A59" s="8"/>
      <c r="B59" s="240" t="s">
        <v>533</v>
      </c>
      <c r="C59" s="8" t="s">
        <v>45</v>
      </c>
      <c r="D59" s="12">
        <v>135.47999999999999</v>
      </c>
      <c r="E59" s="79"/>
      <c r="F59" s="79"/>
      <c r="G59" s="212"/>
      <c r="H59" s="253"/>
      <c r="I59" s="79"/>
      <c r="J59" s="77">
        <f t="shared" si="10"/>
        <v>0</v>
      </c>
      <c r="K59" s="77">
        <f t="shared" si="11"/>
        <v>0</v>
      </c>
      <c r="L59" s="77">
        <f t="shared" si="12"/>
        <v>0</v>
      </c>
      <c r="M59" s="77">
        <f t="shared" si="12"/>
        <v>0</v>
      </c>
      <c r="N59" s="77">
        <f t="shared" si="12"/>
        <v>0</v>
      </c>
      <c r="O59" s="77">
        <f t="shared" si="13"/>
        <v>0</v>
      </c>
    </row>
    <row r="60" spans="1:15" ht="13.5">
      <c r="A60" s="8">
        <v>46</v>
      </c>
      <c r="B60" s="199" t="s">
        <v>459</v>
      </c>
      <c r="C60" s="8" t="s">
        <v>45</v>
      </c>
      <c r="D60" s="12">
        <v>12.79</v>
      </c>
      <c r="E60" s="79"/>
      <c r="F60" s="79"/>
      <c r="G60" s="212">
        <f t="shared" ref="G60:G108" si="14">ROUND(E60*F60,2)</f>
        <v>0</v>
      </c>
      <c r="H60" s="253"/>
      <c r="I60" s="79"/>
      <c r="J60" s="77">
        <f t="shared" si="10"/>
        <v>0</v>
      </c>
      <c r="K60" s="77">
        <f t="shared" si="11"/>
        <v>0</v>
      </c>
      <c r="L60" s="77">
        <f t="shared" si="12"/>
        <v>0</v>
      </c>
      <c r="M60" s="77">
        <f t="shared" si="12"/>
        <v>0</v>
      </c>
      <c r="N60" s="77">
        <f t="shared" si="12"/>
        <v>0</v>
      </c>
      <c r="O60" s="77">
        <f t="shared" si="13"/>
        <v>0</v>
      </c>
    </row>
    <row r="61" spans="1:15" ht="13.5">
      <c r="A61" s="8"/>
      <c r="B61" s="240" t="s">
        <v>534</v>
      </c>
      <c r="C61" s="8" t="s">
        <v>45</v>
      </c>
      <c r="D61" s="12">
        <v>13.69</v>
      </c>
      <c r="E61" s="79"/>
      <c r="F61" s="79"/>
      <c r="G61" s="212">
        <f t="shared" si="14"/>
        <v>0</v>
      </c>
      <c r="H61" s="253"/>
      <c r="I61" s="79"/>
      <c r="J61" s="77">
        <f t="shared" si="10"/>
        <v>0</v>
      </c>
      <c r="K61" s="77">
        <f t="shared" si="11"/>
        <v>0</v>
      </c>
      <c r="L61" s="77">
        <f t="shared" si="12"/>
        <v>0</v>
      </c>
      <c r="M61" s="77">
        <f t="shared" si="12"/>
        <v>0</v>
      </c>
      <c r="N61" s="77">
        <f t="shared" si="12"/>
        <v>0</v>
      </c>
      <c r="O61" s="77">
        <f t="shared" si="13"/>
        <v>0</v>
      </c>
    </row>
    <row r="62" spans="1:15" ht="13.5">
      <c r="A62" s="8">
        <v>47</v>
      </c>
      <c r="B62" s="199" t="s">
        <v>632</v>
      </c>
      <c r="C62" s="8" t="s">
        <v>45</v>
      </c>
      <c r="D62" s="12">
        <v>125.92</v>
      </c>
      <c r="E62" s="79"/>
      <c r="F62" s="79"/>
      <c r="G62" s="212"/>
      <c r="H62" s="253"/>
      <c r="I62" s="79"/>
      <c r="J62" s="77">
        <f t="shared" si="10"/>
        <v>0</v>
      </c>
      <c r="K62" s="77">
        <f t="shared" si="11"/>
        <v>0</v>
      </c>
      <c r="L62" s="77">
        <f t="shared" si="12"/>
        <v>0</v>
      </c>
      <c r="M62" s="77">
        <f t="shared" si="12"/>
        <v>0</v>
      </c>
      <c r="N62" s="77">
        <f t="shared" si="12"/>
        <v>0</v>
      </c>
      <c r="O62" s="77">
        <f t="shared" si="13"/>
        <v>0</v>
      </c>
    </row>
    <row r="63" spans="1:15" ht="13.5">
      <c r="A63" s="8"/>
      <c r="B63" s="240" t="s">
        <v>462</v>
      </c>
      <c r="C63" s="8" t="s">
        <v>45</v>
      </c>
      <c r="D63" s="12">
        <v>134.72999999999999</v>
      </c>
      <c r="E63" s="79"/>
      <c r="F63" s="79"/>
      <c r="G63" s="212"/>
      <c r="H63" s="253"/>
      <c r="I63" s="79"/>
      <c r="J63" s="77">
        <f t="shared" si="10"/>
        <v>0</v>
      </c>
      <c r="K63" s="77">
        <f t="shared" si="11"/>
        <v>0</v>
      </c>
      <c r="L63" s="77">
        <f t="shared" si="12"/>
        <v>0</v>
      </c>
      <c r="M63" s="77">
        <f t="shared" si="12"/>
        <v>0</v>
      </c>
      <c r="N63" s="77">
        <f t="shared" si="12"/>
        <v>0</v>
      </c>
      <c r="O63" s="77">
        <f t="shared" si="13"/>
        <v>0</v>
      </c>
    </row>
    <row r="64" spans="1:15" ht="13.5">
      <c r="A64" s="8">
        <v>48</v>
      </c>
      <c r="B64" s="199" t="s">
        <v>459</v>
      </c>
      <c r="C64" s="8" t="s">
        <v>45</v>
      </c>
      <c r="D64" s="12">
        <v>10.5</v>
      </c>
      <c r="E64" s="79"/>
      <c r="F64" s="79"/>
      <c r="G64" s="212">
        <f t="shared" si="14"/>
        <v>0</v>
      </c>
      <c r="H64" s="253"/>
      <c r="I64" s="79"/>
      <c r="J64" s="77">
        <f t="shared" si="10"/>
        <v>0</v>
      </c>
      <c r="K64" s="77">
        <f t="shared" si="11"/>
        <v>0</v>
      </c>
      <c r="L64" s="77">
        <f t="shared" si="12"/>
        <v>0</v>
      </c>
      <c r="M64" s="77">
        <f t="shared" si="12"/>
        <v>0</v>
      </c>
      <c r="N64" s="77">
        <f t="shared" si="12"/>
        <v>0</v>
      </c>
      <c r="O64" s="77">
        <f t="shared" si="13"/>
        <v>0</v>
      </c>
    </row>
    <row r="65" spans="1:15" ht="13.5">
      <c r="A65" s="8"/>
      <c r="B65" s="240" t="s">
        <v>463</v>
      </c>
      <c r="C65" s="8" t="s">
        <v>45</v>
      </c>
      <c r="D65" s="12">
        <v>11.24</v>
      </c>
      <c r="E65" s="79"/>
      <c r="F65" s="79"/>
      <c r="G65" s="212">
        <f t="shared" si="14"/>
        <v>0</v>
      </c>
      <c r="H65" s="253"/>
      <c r="I65" s="79"/>
      <c r="J65" s="77">
        <f t="shared" si="10"/>
        <v>0</v>
      </c>
      <c r="K65" s="77">
        <f t="shared" si="11"/>
        <v>0</v>
      </c>
      <c r="L65" s="77">
        <f t="shared" si="12"/>
        <v>0</v>
      </c>
      <c r="M65" s="77">
        <f t="shared" si="12"/>
        <v>0</v>
      </c>
      <c r="N65" s="77">
        <f t="shared" si="12"/>
        <v>0</v>
      </c>
      <c r="O65" s="77">
        <f t="shared" si="13"/>
        <v>0</v>
      </c>
    </row>
    <row r="66" spans="1:15" ht="13.5">
      <c r="A66" s="8">
        <v>49</v>
      </c>
      <c r="B66" s="199" t="s">
        <v>632</v>
      </c>
      <c r="C66" s="8" t="s">
        <v>45</v>
      </c>
      <c r="D66" s="12">
        <v>172.63</v>
      </c>
      <c r="E66" s="79"/>
      <c r="F66" s="79"/>
      <c r="G66" s="212"/>
      <c r="H66" s="253"/>
      <c r="I66" s="79"/>
      <c r="J66" s="77">
        <f t="shared" si="10"/>
        <v>0</v>
      </c>
      <c r="K66" s="77">
        <f t="shared" si="11"/>
        <v>0</v>
      </c>
      <c r="L66" s="77">
        <f t="shared" si="12"/>
        <v>0</v>
      </c>
      <c r="M66" s="77">
        <f t="shared" si="12"/>
        <v>0</v>
      </c>
      <c r="N66" s="77">
        <f t="shared" si="12"/>
        <v>0</v>
      </c>
      <c r="O66" s="77">
        <f t="shared" si="13"/>
        <v>0</v>
      </c>
    </row>
    <row r="67" spans="1:15" ht="13.5">
      <c r="A67" s="8"/>
      <c r="B67" s="240" t="s">
        <v>464</v>
      </c>
      <c r="C67" s="8" t="s">
        <v>45</v>
      </c>
      <c r="D67" s="12">
        <v>184.72</v>
      </c>
      <c r="E67" s="79"/>
      <c r="F67" s="79"/>
      <c r="G67" s="212"/>
      <c r="H67" s="253"/>
      <c r="I67" s="79"/>
      <c r="J67" s="77">
        <f t="shared" si="10"/>
        <v>0</v>
      </c>
      <c r="K67" s="77">
        <f t="shared" si="11"/>
        <v>0</v>
      </c>
      <c r="L67" s="77">
        <f t="shared" si="12"/>
        <v>0</v>
      </c>
      <c r="M67" s="77">
        <f t="shared" si="12"/>
        <v>0</v>
      </c>
      <c r="N67" s="77">
        <f t="shared" si="12"/>
        <v>0</v>
      </c>
      <c r="O67" s="77">
        <f t="shared" si="13"/>
        <v>0</v>
      </c>
    </row>
    <row r="68" spans="1:15" ht="13.5">
      <c r="A68" s="8">
        <v>50</v>
      </c>
      <c r="B68" s="199" t="s">
        <v>459</v>
      </c>
      <c r="C68" s="8" t="s">
        <v>45</v>
      </c>
      <c r="D68" s="12">
        <v>15.51</v>
      </c>
      <c r="E68" s="79"/>
      <c r="F68" s="79"/>
      <c r="G68" s="212">
        <f t="shared" si="14"/>
        <v>0</v>
      </c>
      <c r="H68" s="253"/>
      <c r="I68" s="79"/>
      <c r="J68" s="77">
        <f t="shared" si="10"/>
        <v>0</v>
      </c>
      <c r="K68" s="77">
        <f t="shared" si="11"/>
        <v>0</v>
      </c>
      <c r="L68" s="77">
        <f t="shared" si="12"/>
        <v>0</v>
      </c>
      <c r="M68" s="77">
        <f t="shared" si="12"/>
        <v>0</v>
      </c>
      <c r="N68" s="77">
        <f t="shared" si="12"/>
        <v>0</v>
      </c>
      <c r="O68" s="77">
        <f t="shared" si="13"/>
        <v>0</v>
      </c>
    </row>
    <row r="69" spans="1:15" ht="13.5">
      <c r="A69" s="8"/>
      <c r="B69" s="240" t="s">
        <v>465</v>
      </c>
      <c r="C69" s="8" t="s">
        <v>45</v>
      </c>
      <c r="D69" s="12">
        <v>16.600000000000001</v>
      </c>
      <c r="E69" s="79"/>
      <c r="F69" s="79"/>
      <c r="G69" s="212">
        <f t="shared" si="14"/>
        <v>0</v>
      </c>
      <c r="H69" s="253"/>
      <c r="I69" s="79"/>
      <c r="J69" s="77">
        <f t="shared" si="10"/>
        <v>0</v>
      </c>
      <c r="K69" s="77">
        <f t="shared" si="11"/>
        <v>0</v>
      </c>
      <c r="L69" s="77">
        <f t="shared" si="12"/>
        <v>0</v>
      </c>
      <c r="M69" s="77">
        <f t="shared" si="12"/>
        <v>0</v>
      </c>
      <c r="N69" s="77">
        <f t="shared" si="12"/>
        <v>0</v>
      </c>
      <c r="O69" s="77">
        <f t="shared" si="13"/>
        <v>0</v>
      </c>
    </row>
    <row r="70" spans="1:15" ht="13.5">
      <c r="A70" s="8">
        <v>51</v>
      </c>
      <c r="B70" s="199" t="s">
        <v>632</v>
      </c>
      <c r="C70" s="8" t="s">
        <v>45</v>
      </c>
      <c r="D70" s="12">
        <v>60.63</v>
      </c>
      <c r="E70" s="79"/>
      <c r="F70" s="79"/>
      <c r="G70" s="212"/>
      <c r="H70" s="253"/>
      <c r="I70" s="79"/>
      <c r="J70" s="77">
        <f t="shared" si="10"/>
        <v>0</v>
      </c>
      <c r="K70" s="77">
        <f t="shared" si="11"/>
        <v>0</v>
      </c>
      <c r="L70" s="77">
        <f t="shared" si="12"/>
        <v>0</v>
      </c>
      <c r="M70" s="77">
        <f t="shared" si="12"/>
        <v>0</v>
      </c>
      <c r="N70" s="77">
        <f t="shared" si="12"/>
        <v>0</v>
      </c>
      <c r="O70" s="77">
        <f t="shared" si="13"/>
        <v>0</v>
      </c>
    </row>
    <row r="71" spans="1:15" ht="13.5">
      <c r="A71" s="8"/>
      <c r="B71" s="240" t="s">
        <v>510</v>
      </c>
      <c r="C71" s="8" t="s">
        <v>45</v>
      </c>
      <c r="D71" s="12">
        <v>64.87</v>
      </c>
      <c r="E71" s="79"/>
      <c r="F71" s="79"/>
      <c r="G71" s="212"/>
      <c r="H71" s="253"/>
      <c r="I71" s="79"/>
      <c r="J71" s="77">
        <f t="shared" si="10"/>
        <v>0</v>
      </c>
      <c r="K71" s="77">
        <f t="shared" si="11"/>
        <v>0</v>
      </c>
      <c r="L71" s="77">
        <f t="shared" si="12"/>
        <v>0</v>
      </c>
      <c r="M71" s="77">
        <f t="shared" si="12"/>
        <v>0</v>
      </c>
      <c r="N71" s="77">
        <f t="shared" si="12"/>
        <v>0</v>
      </c>
      <c r="O71" s="77">
        <f t="shared" si="13"/>
        <v>0</v>
      </c>
    </row>
    <row r="72" spans="1:15" ht="13.5">
      <c r="A72" s="8">
        <v>52</v>
      </c>
      <c r="B72" s="199" t="s">
        <v>459</v>
      </c>
      <c r="C72" s="8" t="s">
        <v>45</v>
      </c>
      <c r="D72" s="12">
        <v>5.74</v>
      </c>
      <c r="E72" s="79"/>
      <c r="F72" s="79"/>
      <c r="G72" s="212">
        <f t="shared" si="14"/>
        <v>0</v>
      </c>
      <c r="H72" s="253"/>
      <c r="I72" s="79"/>
      <c r="J72" s="77">
        <f t="shared" si="10"/>
        <v>0</v>
      </c>
      <c r="K72" s="77">
        <f t="shared" si="11"/>
        <v>0</v>
      </c>
      <c r="L72" s="77">
        <f t="shared" si="12"/>
        <v>0</v>
      </c>
      <c r="M72" s="77">
        <f t="shared" si="12"/>
        <v>0</v>
      </c>
      <c r="N72" s="77">
        <f t="shared" si="12"/>
        <v>0</v>
      </c>
      <c r="O72" s="77">
        <f t="shared" si="13"/>
        <v>0</v>
      </c>
    </row>
    <row r="73" spans="1:15" ht="13.5">
      <c r="A73" s="8"/>
      <c r="B73" s="240" t="s">
        <v>529</v>
      </c>
      <c r="C73" s="8" t="s">
        <v>45</v>
      </c>
      <c r="D73" s="12">
        <v>6.14</v>
      </c>
      <c r="E73" s="79"/>
      <c r="F73" s="79"/>
      <c r="G73" s="212">
        <f t="shared" si="14"/>
        <v>0</v>
      </c>
      <c r="H73" s="253"/>
      <c r="I73" s="79"/>
      <c r="J73" s="77">
        <f t="shared" si="10"/>
        <v>0</v>
      </c>
      <c r="K73" s="77">
        <f t="shared" si="11"/>
        <v>0</v>
      </c>
      <c r="L73" s="77">
        <f t="shared" si="12"/>
        <v>0</v>
      </c>
      <c r="M73" s="77">
        <f t="shared" si="12"/>
        <v>0</v>
      </c>
      <c r="N73" s="77">
        <f t="shared" si="12"/>
        <v>0</v>
      </c>
      <c r="O73" s="77">
        <f t="shared" si="13"/>
        <v>0</v>
      </c>
    </row>
    <row r="74" spans="1:15" ht="14.25" customHeight="1">
      <c r="A74" s="8">
        <v>54</v>
      </c>
      <c r="B74" s="199" t="s">
        <v>631</v>
      </c>
      <c r="C74" s="12" t="s">
        <v>45</v>
      </c>
      <c r="D74" s="12">
        <v>31.55</v>
      </c>
      <c r="E74" s="79"/>
      <c r="F74" s="79"/>
      <c r="G74" s="212"/>
      <c r="H74" s="253"/>
      <c r="I74" s="79"/>
      <c r="J74" s="77">
        <f t="shared" si="10"/>
        <v>0</v>
      </c>
      <c r="K74" s="77">
        <f t="shared" si="11"/>
        <v>0</v>
      </c>
      <c r="L74" s="77">
        <f t="shared" si="12"/>
        <v>0</v>
      </c>
      <c r="M74" s="77">
        <f t="shared" si="12"/>
        <v>0</v>
      </c>
      <c r="N74" s="77">
        <f t="shared" si="12"/>
        <v>0</v>
      </c>
      <c r="O74" s="77">
        <f t="shared" si="13"/>
        <v>0</v>
      </c>
    </row>
    <row r="75" spans="1:15" ht="12.75" customHeight="1">
      <c r="A75" s="8"/>
      <c r="B75" s="240" t="s">
        <v>461</v>
      </c>
      <c r="C75" s="12" t="s">
        <v>45</v>
      </c>
      <c r="D75" s="12">
        <v>33.76</v>
      </c>
      <c r="E75" s="79"/>
      <c r="F75" s="79"/>
      <c r="G75" s="212"/>
      <c r="H75" s="253"/>
      <c r="I75" s="79"/>
      <c r="J75" s="77">
        <f t="shared" si="10"/>
        <v>0</v>
      </c>
      <c r="K75" s="77">
        <f t="shared" si="11"/>
        <v>0</v>
      </c>
      <c r="L75" s="77">
        <f t="shared" si="12"/>
        <v>0</v>
      </c>
      <c r="M75" s="77">
        <f t="shared" si="12"/>
        <v>0</v>
      </c>
      <c r="N75" s="77">
        <f t="shared" si="12"/>
        <v>0</v>
      </c>
      <c r="O75" s="77">
        <f t="shared" si="13"/>
        <v>0</v>
      </c>
    </row>
    <row r="76" spans="1:15" ht="14.25" customHeight="1">
      <c r="A76" s="8">
        <v>55</v>
      </c>
      <c r="B76" s="199" t="s">
        <v>466</v>
      </c>
      <c r="C76" s="12" t="s">
        <v>45</v>
      </c>
      <c r="D76" s="12">
        <v>10.38</v>
      </c>
      <c r="E76" s="79"/>
      <c r="F76" s="79"/>
      <c r="G76" s="212">
        <f t="shared" si="14"/>
        <v>0</v>
      </c>
      <c r="H76" s="253"/>
      <c r="I76" s="79"/>
      <c r="J76" s="77">
        <f t="shared" si="10"/>
        <v>0</v>
      </c>
      <c r="K76" s="77">
        <f t="shared" si="11"/>
        <v>0</v>
      </c>
      <c r="L76" s="77">
        <f t="shared" si="12"/>
        <v>0</v>
      </c>
      <c r="M76" s="77">
        <f t="shared" si="12"/>
        <v>0</v>
      </c>
      <c r="N76" s="77">
        <f t="shared" si="12"/>
        <v>0</v>
      </c>
      <c r="O76" s="77">
        <f t="shared" si="13"/>
        <v>0</v>
      </c>
    </row>
    <row r="77" spans="1:15" ht="12.75" customHeight="1">
      <c r="A77" s="8"/>
      <c r="B77" s="240" t="s">
        <v>467</v>
      </c>
      <c r="C77" s="12" t="s">
        <v>45</v>
      </c>
      <c r="D77" s="12">
        <v>11.11</v>
      </c>
      <c r="E77" s="79"/>
      <c r="F77" s="79"/>
      <c r="G77" s="212">
        <f t="shared" si="14"/>
        <v>0</v>
      </c>
      <c r="H77" s="253"/>
      <c r="I77" s="79"/>
      <c r="J77" s="77">
        <f t="shared" si="10"/>
        <v>0</v>
      </c>
      <c r="K77" s="77">
        <f t="shared" si="11"/>
        <v>0</v>
      </c>
      <c r="L77" s="77">
        <f t="shared" si="12"/>
        <v>0</v>
      </c>
      <c r="M77" s="77">
        <f t="shared" si="12"/>
        <v>0</v>
      </c>
      <c r="N77" s="77">
        <f t="shared" si="12"/>
        <v>0</v>
      </c>
      <c r="O77" s="77">
        <f t="shared" si="13"/>
        <v>0</v>
      </c>
    </row>
    <row r="78" spans="1:15" ht="13.5" customHeight="1">
      <c r="A78" s="8">
        <v>56</v>
      </c>
      <c r="B78" s="199" t="s">
        <v>631</v>
      </c>
      <c r="C78" s="12" t="s">
        <v>45</v>
      </c>
      <c r="D78" s="12">
        <v>1.87</v>
      </c>
      <c r="E78" s="79"/>
      <c r="F78" s="79"/>
      <c r="G78" s="212"/>
      <c r="H78" s="253"/>
      <c r="I78" s="79"/>
      <c r="J78" s="77">
        <f t="shared" si="10"/>
        <v>0</v>
      </c>
      <c r="K78" s="77">
        <f t="shared" si="11"/>
        <v>0</v>
      </c>
      <c r="L78" s="77">
        <f t="shared" si="12"/>
        <v>0</v>
      </c>
      <c r="M78" s="77">
        <f t="shared" si="12"/>
        <v>0</v>
      </c>
      <c r="N78" s="77">
        <f t="shared" si="12"/>
        <v>0</v>
      </c>
      <c r="O78" s="77">
        <f t="shared" si="13"/>
        <v>0</v>
      </c>
    </row>
    <row r="79" spans="1:15" ht="13.5">
      <c r="A79" s="8"/>
      <c r="B79" s="240" t="s">
        <v>468</v>
      </c>
      <c r="C79" s="12" t="s">
        <v>45</v>
      </c>
      <c r="D79" s="12">
        <v>2</v>
      </c>
      <c r="E79" s="79"/>
      <c r="F79" s="79"/>
      <c r="G79" s="212"/>
      <c r="H79" s="253"/>
      <c r="I79" s="79"/>
      <c r="J79" s="77">
        <f t="shared" si="10"/>
        <v>0</v>
      </c>
      <c r="K79" s="77">
        <f t="shared" si="11"/>
        <v>0</v>
      </c>
      <c r="L79" s="77">
        <f t="shared" si="12"/>
        <v>0</v>
      </c>
      <c r="M79" s="77">
        <f t="shared" si="12"/>
        <v>0</v>
      </c>
      <c r="N79" s="77">
        <f t="shared" si="12"/>
        <v>0</v>
      </c>
      <c r="O79" s="77">
        <f t="shared" si="13"/>
        <v>0</v>
      </c>
    </row>
    <row r="80" spans="1:15" ht="13.5">
      <c r="A80" s="8">
        <v>57</v>
      </c>
      <c r="B80" s="199" t="s">
        <v>631</v>
      </c>
      <c r="C80" s="12" t="s">
        <v>45</v>
      </c>
      <c r="D80" s="12">
        <v>58.46</v>
      </c>
      <c r="E80" s="79"/>
      <c r="F80" s="79"/>
      <c r="G80" s="212"/>
      <c r="H80" s="253"/>
      <c r="I80" s="79"/>
      <c r="J80" s="77">
        <f t="shared" si="10"/>
        <v>0</v>
      </c>
      <c r="K80" s="77">
        <f t="shared" si="11"/>
        <v>0</v>
      </c>
      <c r="L80" s="77">
        <f t="shared" si="12"/>
        <v>0</v>
      </c>
      <c r="M80" s="77">
        <f t="shared" si="12"/>
        <v>0</v>
      </c>
      <c r="N80" s="77">
        <f t="shared" si="12"/>
        <v>0</v>
      </c>
      <c r="O80" s="77">
        <f t="shared" si="13"/>
        <v>0</v>
      </c>
    </row>
    <row r="81" spans="1:15" ht="13.5">
      <c r="A81" s="8"/>
      <c r="B81" s="240" t="s">
        <v>535</v>
      </c>
      <c r="C81" s="12" t="s">
        <v>45</v>
      </c>
      <c r="D81" s="12">
        <v>62.55</v>
      </c>
      <c r="E81" s="79"/>
      <c r="F81" s="79"/>
      <c r="G81" s="212"/>
      <c r="H81" s="253"/>
      <c r="I81" s="79"/>
      <c r="J81" s="77">
        <f t="shared" si="10"/>
        <v>0</v>
      </c>
      <c r="K81" s="77">
        <f t="shared" si="11"/>
        <v>0</v>
      </c>
      <c r="L81" s="77">
        <f t="shared" si="12"/>
        <v>0</v>
      </c>
      <c r="M81" s="77">
        <f t="shared" si="12"/>
        <v>0</v>
      </c>
      <c r="N81" s="77">
        <f t="shared" si="12"/>
        <v>0</v>
      </c>
      <c r="O81" s="77">
        <f t="shared" si="13"/>
        <v>0</v>
      </c>
    </row>
    <row r="82" spans="1:15" ht="13.5" customHeight="1">
      <c r="A82" s="8">
        <v>58</v>
      </c>
      <c r="B82" s="199" t="s">
        <v>466</v>
      </c>
      <c r="C82" s="12" t="s">
        <v>45</v>
      </c>
      <c r="D82" s="12">
        <v>6</v>
      </c>
      <c r="E82" s="79"/>
      <c r="F82" s="79"/>
      <c r="G82" s="212">
        <f t="shared" si="14"/>
        <v>0</v>
      </c>
      <c r="H82" s="253"/>
      <c r="I82" s="79"/>
      <c r="J82" s="77">
        <f t="shared" si="10"/>
        <v>0</v>
      </c>
      <c r="K82" s="77">
        <f t="shared" si="11"/>
        <v>0</v>
      </c>
      <c r="L82" s="77">
        <f t="shared" si="12"/>
        <v>0</v>
      </c>
      <c r="M82" s="77">
        <f t="shared" si="12"/>
        <v>0</v>
      </c>
      <c r="N82" s="77">
        <f t="shared" si="12"/>
        <v>0</v>
      </c>
      <c r="O82" s="77">
        <f t="shared" si="13"/>
        <v>0</v>
      </c>
    </row>
    <row r="83" spans="1:15" ht="13.5">
      <c r="A83" s="8"/>
      <c r="B83" s="240" t="s">
        <v>536</v>
      </c>
      <c r="C83" s="12" t="s">
        <v>45</v>
      </c>
      <c r="D83" s="12">
        <v>6.42</v>
      </c>
      <c r="E83" s="79"/>
      <c r="F83" s="79"/>
      <c r="G83" s="212">
        <f t="shared" si="14"/>
        <v>0</v>
      </c>
      <c r="H83" s="253"/>
      <c r="I83" s="79"/>
      <c r="J83" s="77">
        <f t="shared" si="10"/>
        <v>0</v>
      </c>
      <c r="K83" s="77">
        <f t="shared" si="11"/>
        <v>0</v>
      </c>
      <c r="L83" s="77">
        <f t="shared" si="12"/>
        <v>0</v>
      </c>
      <c r="M83" s="77">
        <f t="shared" si="12"/>
        <v>0</v>
      </c>
      <c r="N83" s="77">
        <f t="shared" si="12"/>
        <v>0</v>
      </c>
      <c r="O83" s="77">
        <f t="shared" si="13"/>
        <v>0</v>
      </c>
    </row>
    <row r="84" spans="1:15" ht="12" customHeight="1">
      <c r="A84" s="8">
        <v>59</v>
      </c>
      <c r="B84" s="199" t="s">
        <v>466</v>
      </c>
      <c r="C84" s="12" t="s">
        <v>45</v>
      </c>
      <c r="D84" s="12">
        <v>1.64</v>
      </c>
      <c r="E84" s="79"/>
      <c r="F84" s="79"/>
      <c r="G84" s="212">
        <f t="shared" si="14"/>
        <v>0</v>
      </c>
      <c r="H84" s="253"/>
      <c r="I84" s="79"/>
      <c r="J84" s="77">
        <f t="shared" si="10"/>
        <v>0</v>
      </c>
      <c r="K84" s="77">
        <f t="shared" si="11"/>
        <v>0</v>
      </c>
      <c r="L84" s="77">
        <f t="shared" si="12"/>
        <v>0</v>
      </c>
      <c r="M84" s="77">
        <f t="shared" si="12"/>
        <v>0</v>
      </c>
      <c r="N84" s="77">
        <f t="shared" si="12"/>
        <v>0</v>
      </c>
      <c r="O84" s="77">
        <f t="shared" si="13"/>
        <v>0</v>
      </c>
    </row>
    <row r="85" spans="1:15" ht="13.5">
      <c r="A85" s="8"/>
      <c r="B85" s="240" t="s">
        <v>470</v>
      </c>
      <c r="C85" s="12" t="s">
        <v>45</v>
      </c>
      <c r="D85" s="12">
        <v>1.75</v>
      </c>
      <c r="E85" s="79"/>
      <c r="F85" s="79"/>
      <c r="G85" s="212">
        <f t="shared" si="14"/>
        <v>0</v>
      </c>
      <c r="H85" s="253"/>
      <c r="I85" s="79"/>
      <c r="J85" s="77">
        <f t="shared" si="10"/>
        <v>0</v>
      </c>
      <c r="K85" s="77">
        <f t="shared" si="11"/>
        <v>0</v>
      </c>
      <c r="L85" s="77">
        <f t="shared" si="12"/>
        <v>0</v>
      </c>
      <c r="M85" s="77">
        <f t="shared" si="12"/>
        <v>0</v>
      </c>
      <c r="N85" s="77">
        <f t="shared" si="12"/>
        <v>0</v>
      </c>
      <c r="O85" s="77">
        <f t="shared" si="13"/>
        <v>0</v>
      </c>
    </row>
    <row r="86" spans="1:15" ht="13.5">
      <c r="A86" s="8">
        <v>60</v>
      </c>
      <c r="B86" s="199" t="s">
        <v>631</v>
      </c>
      <c r="C86" s="12" t="s">
        <v>45</v>
      </c>
      <c r="D86" s="12">
        <v>100.78</v>
      </c>
      <c r="E86" s="79"/>
      <c r="F86" s="79"/>
      <c r="G86" s="212"/>
      <c r="H86" s="253"/>
      <c r="I86" s="79"/>
      <c r="J86" s="77">
        <f t="shared" si="10"/>
        <v>0</v>
      </c>
      <c r="K86" s="77">
        <f t="shared" si="11"/>
        <v>0</v>
      </c>
      <c r="L86" s="77">
        <f t="shared" si="12"/>
        <v>0</v>
      </c>
      <c r="M86" s="77">
        <f t="shared" si="12"/>
        <v>0</v>
      </c>
      <c r="N86" s="77">
        <f t="shared" si="12"/>
        <v>0</v>
      </c>
      <c r="O86" s="77">
        <f t="shared" si="13"/>
        <v>0</v>
      </c>
    </row>
    <row r="87" spans="1:15" ht="13.5">
      <c r="A87" s="8"/>
      <c r="B87" s="240" t="s">
        <v>474</v>
      </c>
      <c r="C87" s="12" t="s">
        <v>45</v>
      </c>
      <c r="D87" s="12">
        <v>107.83</v>
      </c>
      <c r="E87" s="79"/>
      <c r="F87" s="79"/>
      <c r="G87" s="212"/>
      <c r="H87" s="253"/>
      <c r="I87" s="79"/>
      <c r="J87" s="77">
        <f t="shared" si="10"/>
        <v>0</v>
      </c>
      <c r="K87" s="77">
        <f t="shared" si="11"/>
        <v>0</v>
      </c>
      <c r="L87" s="77">
        <f t="shared" si="12"/>
        <v>0</v>
      </c>
      <c r="M87" s="77">
        <f t="shared" si="12"/>
        <v>0</v>
      </c>
      <c r="N87" s="77">
        <f t="shared" si="12"/>
        <v>0</v>
      </c>
      <c r="O87" s="77">
        <f t="shared" si="13"/>
        <v>0</v>
      </c>
    </row>
    <row r="88" spans="1:15" ht="13.5">
      <c r="A88" s="8">
        <v>61</v>
      </c>
      <c r="B88" s="199" t="s">
        <v>475</v>
      </c>
      <c r="C88" s="12" t="s">
        <v>45</v>
      </c>
      <c r="D88" s="12">
        <v>6.73</v>
      </c>
      <c r="E88" s="79"/>
      <c r="F88" s="79"/>
      <c r="G88" s="212">
        <f t="shared" si="14"/>
        <v>0</v>
      </c>
      <c r="H88" s="254"/>
      <c r="I88" s="255"/>
      <c r="J88" s="77">
        <f t="shared" si="10"/>
        <v>0</v>
      </c>
      <c r="K88" s="77">
        <f t="shared" si="11"/>
        <v>0</v>
      </c>
      <c r="L88" s="77">
        <f t="shared" si="12"/>
        <v>0</v>
      </c>
      <c r="M88" s="77">
        <f t="shared" si="12"/>
        <v>0</v>
      </c>
      <c r="N88" s="77">
        <f t="shared" si="12"/>
        <v>0</v>
      </c>
      <c r="O88" s="77">
        <f t="shared" si="13"/>
        <v>0</v>
      </c>
    </row>
    <row r="89" spans="1:15">
      <c r="A89" s="65"/>
      <c r="B89" s="60" t="s">
        <v>392</v>
      </c>
      <c r="C89" s="75"/>
      <c r="D89" s="67"/>
      <c r="E89" s="70"/>
      <c r="F89" s="70"/>
      <c r="G89" s="70"/>
      <c r="H89" s="70"/>
      <c r="I89" s="70"/>
      <c r="J89" s="70"/>
      <c r="K89" s="70"/>
      <c r="L89" s="70"/>
      <c r="M89" s="70"/>
      <c r="N89" s="70"/>
      <c r="O89" s="70"/>
    </row>
    <row r="90" spans="1:15">
      <c r="A90" s="65"/>
      <c r="B90" s="119" t="s">
        <v>393</v>
      </c>
      <c r="C90" s="146"/>
      <c r="D90" s="148"/>
      <c r="E90" s="70"/>
      <c r="F90" s="70"/>
      <c r="G90" s="70"/>
      <c r="H90" s="70"/>
      <c r="I90" s="70"/>
      <c r="J90" s="70"/>
      <c r="K90" s="70"/>
      <c r="L90" s="70"/>
      <c r="M90" s="70"/>
      <c r="N90" s="70"/>
      <c r="O90" s="70"/>
    </row>
    <row r="91" spans="1:15" ht="13.5">
      <c r="A91" s="8">
        <v>62</v>
      </c>
      <c r="B91" s="73" t="s">
        <v>514</v>
      </c>
      <c r="C91" s="245" t="s">
        <v>45</v>
      </c>
      <c r="D91" s="12">
        <v>305.70999999999998</v>
      </c>
      <c r="E91" s="79"/>
      <c r="F91" s="79"/>
      <c r="G91" s="212">
        <f t="shared" si="14"/>
        <v>0</v>
      </c>
      <c r="H91" s="79"/>
      <c r="I91" s="79"/>
      <c r="J91" s="77">
        <f t="shared" si="10"/>
        <v>0</v>
      </c>
      <c r="K91" s="77">
        <f t="shared" si="11"/>
        <v>0</v>
      </c>
      <c r="L91" s="77">
        <f t="shared" si="12"/>
        <v>0</v>
      </c>
      <c r="M91" s="77">
        <f t="shared" si="12"/>
        <v>0</v>
      </c>
      <c r="N91" s="77">
        <f t="shared" si="12"/>
        <v>0</v>
      </c>
      <c r="O91" s="77">
        <f t="shared" si="13"/>
        <v>0</v>
      </c>
    </row>
    <row r="92" spans="1:15" ht="13.5">
      <c r="A92" s="8">
        <v>63</v>
      </c>
      <c r="B92" s="74" t="s">
        <v>517</v>
      </c>
      <c r="C92" s="245" t="s">
        <v>45</v>
      </c>
      <c r="D92" s="15">
        <v>429.3</v>
      </c>
      <c r="E92" s="79"/>
      <c r="F92" s="79"/>
      <c r="G92" s="212">
        <f t="shared" si="14"/>
        <v>0</v>
      </c>
      <c r="H92" s="79"/>
      <c r="I92" s="79"/>
      <c r="J92" s="77">
        <f t="shared" si="10"/>
        <v>0</v>
      </c>
      <c r="K92" s="77">
        <f t="shared" si="11"/>
        <v>0</v>
      </c>
      <c r="L92" s="77">
        <f t="shared" si="12"/>
        <v>0</v>
      </c>
      <c r="M92" s="77">
        <f t="shared" si="12"/>
        <v>0</v>
      </c>
      <c r="N92" s="77">
        <f t="shared" si="12"/>
        <v>0</v>
      </c>
      <c r="O92" s="77">
        <f t="shared" si="13"/>
        <v>0</v>
      </c>
    </row>
    <row r="93" spans="1:15" ht="13.5">
      <c r="A93" s="8">
        <v>64</v>
      </c>
      <c r="B93" s="74" t="s">
        <v>515</v>
      </c>
      <c r="C93" s="245" t="s">
        <v>45</v>
      </c>
      <c r="D93" s="15">
        <v>23.11</v>
      </c>
      <c r="E93" s="79"/>
      <c r="F93" s="79"/>
      <c r="G93" s="212">
        <f t="shared" si="14"/>
        <v>0</v>
      </c>
      <c r="H93" s="79"/>
      <c r="I93" s="79"/>
      <c r="J93" s="77">
        <f t="shared" si="10"/>
        <v>0</v>
      </c>
      <c r="K93" s="77">
        <f t="shared" si="11"/>
        <v>0</v>
      </c>
      <c r="L93" s="77">
        <f t="shared" si="12"/>
        <v>0</v>
      </c>
      <c r="M93" s="77">
        <f t="shared" si="12"/>
        <v>0</v>
      </c>
      <c r="N93" s="77">
        <f t="shared" si="12"/>
        <v>0</v>
      </c>
      <c r="O93" s="77">
        <f t="shared" si="13"/>
        <v>0</v>
      </c>
    </row>
    <row r="94" spans="1:15" ht="13.5">
      <c r="A94" s="8">
        <v>65</v>
      </c>
      <c r="B94" s="242" t="s">
        <v>518</v>
      </c>
      <c r="C94" s="245" t="s">
        <v>45</v>
      </c>
      <c r="D94" s="205">
        <v>23.11</v>
      </c>
      <c r="E94" s="79"/>
      <c r="F94" s="79"/>
      <c r="G94" s="212">
        <f t="shared" si="14"/>
        <v>0</v>
      </c>
      <c r="H94" s="79"/>
      <c r="I94" s="79"/>
      <c r="J94" s="77">
        <f t="shared" si="10"/>
        <v>0</v>
      </c>
      <c r="K94" s="77">
        <f t="shared" si="11"/>
        <v>0</v>
      </c>
      <c r="L94" s="77">
        <f t="shared" si="12"/>
        <v>0</v>
      </c>
      <c r="M94" s="77">
        <f t="shared" si="12"/>
        <v>0</v>
      </c>
      <c r="N94" s="77">
        <f t="shared" si="12"/>
        <v>0</v>
      </c>
      <c r="O94" s="77">
        <f t="shared" si="13"/>
        <v>0</v>
      </c>
    </row>
    <row r="95" spans="1:15">
      <c r="A95" s="65"/>
      <c r="B95" s="210" t="s">
        <v>413</v>
      </c>
      <c r="C95" s="210"/>
      <c r="D95" s="211"/>
      <c r="E95" s="70"/>
      <c r="F95" s="70"/>
      <c r="G95" s="70"/>
      <c r="H95" s="70"/>
      <c r="I95" s="70"/>
      <c r="J95" s="70"/>
      <c r="K95" s="70"/>
      <c r="L95" s="70"/>
      <c r="M95" s="70"/>
      <c r="N95" s="70"/>
      <c r="O95" s="70"/>
    </row>
    <row r="96" spans="1:15" ht="25.5" customHeight="1">
      <c r="A96" s="8">
        <v>66</v>
      </c>
      <c r="B96" s="199" t="s">
        <v>484</v>
      </c>
      <c r="C96" s="69" t="s">
        <v>45</v>
      </c>
      <c r="D96" s="69">
        <v>103.63</v>
      </c>
      <c r="E96" s="272"/>
      <c r="F96" s="272"/>
      <c r="G96" s="217">
        <f t="shared" si="14"/>
        <v>0</v>
      </c>
      <c r="H96" s="271"/>
      <c r="I96" s="272"/>
      <c r="J96" s="181">
        <f t="shared" si="10"/>
        <v>0</v>
      </c>
      <c r="K96" s="181">
        <f t="shared" si="11"/>
        <v>0</v>
      </c>
      <c r="L96" s="181">
        <f t="shared" si="12"/>
        <v>0</v>
      </c>
      <c r="M96" s="181">
        <f t="shared" si="12"/>
        <v>0</v>
      </c>
      <c r="N96" s="181">
        <f t="shared" si="12"/>
        <v>0</v>
      </c>
      <c r="O96" s="181">
        <f t="shared" si="13"/>
        <v>0</v>
      </c>
    </row>
    <row r="97" spans="1:15" ht="13.5" customHeight="1">
      <c r="A97" s="8"/>
      <c r="B97" s="240" t="s">
        <v>537</v>
      </c>
      <c r="C97" s="69" t="s">
        <v>45</v>
      </c>
      <c r="D97" s="69">
        <v>110.88</v>
      </c>
      <c r="E97" s="79"/>
      <c r="F97" s="79"/>
      <c r="G97" s="212">
        <f t="shared" si="14"/>
        <v>0</v>
      </c>
      <c r="H97" s="253"/>
      <c r="I97" s="79"/>
      <c r="J97" s="77">
        <f t="shared" si="10"/>
        <v>0</v>
      </c>
      <c r="K97" s="77">
        <f t="shared" si="11"/>
        <v>0</v>
      </c>
      <c r="L97" s="77">
        <f t="shared" si="12"/>
        <v>0</v>
      </c>
      <c r="M97" s="77">
        <f t="shared" si="12"/>
        <v>0</v>
      </c>
      <c r="N97" s="77">
        <f t="shared" si="12"/>
        <v>0</v>
      </c>
      <c r="O97" s="77">
        <f t="shared" si="13"/>
        <v>0</v>
      </c>
    </row>
    <row r="98" spans="1:15" ht="13.5" customHeight="1">
      <c r="A98" s="8">
        <v>67</v>
      </c>
      <c r="B98" s="199" t="s">
        <v>630</v>
      </c>
      <c r="C98" s="69" t="s">
        <v>45</v>
      </c>
      <c r="D98" s="69">
        <v>11.36</v>
      </c>
      <c r="E98" s="79"/>
      <c r="F98" s="79"/>
      <c r="G98" s="212"/>
      <c r="H98" s="253"/>
      <c r="I98" s="79"/>
      <c r="J98" s="77">
        <f t="shared" si="10"/>
        <v>0</v>
      </c>
      <c r="K98" s="77">
        <f t="shared" si="11"/>
        <v>0</v>
      </c>
      <c r="L98" s="77">
        <f t="shared" si="12"/>
        <v>0</v>
      </c>
      <c r="M98" s="77">
        <f t="shared" si="12"/>
        <v>0</v>
      </c>
      <c r="N98" s="77">
        <f t="shared" si="12"/>
        <v>0</v>
      </c>
      <c r="O98" s="77">
        <f t="shared" si="13"/>
        <v>0</v>
      </c>
    </row>
    <row r="99" spans="1:15" ht="13.5" customHeight="1">
      <c r="A99" s="8"/>
      <c r="B99" s="240" t="s">
        <v>538</v>
      </c>
      <c r="C99" s="69" t="s">
        <v>45</v>
      </c>
      <c r="D99" s="69">
        <v>12.16</v>
      </c>
      <c r="E99" s="79"/>
      <c r="F99" s="79"/>
      <c r="G99" s="212"/>
      <c r="H99" s="253"/>
      <c r="I99" s="79"/>
      <c r="J99" s="77">
        <f t="shared" si="10"/>
        <v>0</v>
      </c>
      <c r="K99" s="77">
        <f t="shared" si="11"/>
        <v>0</v>
      </c>
      <c r="L99" s="77">
        <f t="shared" si="12"/>
        <v>0</v>
      </c>
      <c r="M99" s="77">
        <f t="shared" si="12"/>
        <v>0</v>
      </c>
      <c r="N99" s="77">
        <f t="shared" si="12"/>
        <v>0</v>
      </c>
      <c r="O99" s="77">
        <f t="shared" si="13"/>
        <v>0</v>
      </c>
    </row>
    <row r="100" spans="1:15" ht="15" customHeight="1">
      <c r="A100" s="8">
        <v>68</v>
      </c>
      <c r="B100" s="199" t="s">
        <v>630</v>
      </c>
      <c r="C100" s="69" t="s">
        <v>45</v>
      </c>
      <c r="D100" s="69">
        <v>15.66</v>
      </c>
      <c r="E100" s="79"/>
      <c r="F100" s="79"/>
      <c r="G100" s="212"/>
      <c r="H100" s="253"/>
      <c r="I100" s="79"/>
      <c r="J100" s="77">
        <f t="shared" si="10"/>
        <v>0</v>
      </c>
      <c r="K100" s="77">
        <f t="shared" si="11"/>
        <v>0</v>
      </c>
      <c r="L100" s="77">
        <f t="shared" si="12"/>
        <v>0</v>
      </c>
      <c r="M100" s="77">
        <f t="shared" si="12"/>
        <v>0</v>
      </c>
      <c r="N100" s="77">
        <f t="shared" si="12"/>
        <v>0</v>
      </c>
      <c r="O100" s="77">
        <f t="shared" si="13"/>
        <v>0</v>
      </c>
    </row>
    <row r="101" spans="1:15" ht="13.5">
      <c r="A101" s="8"/>
      <c r="B101" s="240" t="s">
        <v>539</v>
      </c>
      <c r="C101" s="69" t="s">
        <v>45</v>
      </c>
      <c r="D101" s="69">
        <v>16.760000000000002</v>
      </c>
      <c r="E101" s="79"/>
      <c r="F101" s="79"/>
      <c r="G101" s="212"/>
      <c r="H101" s="253"/>
      <c r="I101" s="79"/>
      <c r="J101" s="77">
        <f t="shared" si="10"/>
        <v>0</v>
      </c>
      <c r="K101" s="77">
        <f t="shared" si="11"/>
        <v>0</v>
      </c>
      <c r="L101" s="77">
        <f t="shared" si="12"/>
        <v>0</v>
      </c>
      <c r="M101" s="77">
        <f t="shared" si="12"/>
        <v>0</v>
      </c>
      <c r="N101" s="77">
        <f t="shared" si="12"/>
        <v>0</v>
      </c>
      <c r="O101" s="77">
        <f t="shared" si="13"/>
        <v>0</v>
      </c>
    </row>
    <row r="102" spans="1:15" ht="14.25" customHeight="1">
      <c r="A102" s="8">
        <v>69</v>
      </c>
      <c r="B102" s="199" t="s">
        <v>630</v>
      </c>
      <c r="C102" s="69" t="s">
        <v>45</v>
      </c>
      <c r="D102" s="69">
        <v>189.58</v>
      </c>
      <c r="E102" s="79"/>
      <c r="F102" s="79"/>
      <c r="G102" s="212"/>
      <c r="H102" s="253"/>
      <c r="I102" s="79"/>
      <c r="J102" s="77">
        <f t="shared" si="10"/>
        <v>0</v>
      </c>
      <c r="K102" s="77">
        <f t="shared" si="11"/>
        <v>0</v>
      </c>
      <c r="L102" s="77">
        <f t="shared" si="12"/>
        <v>0</v>
      </c>
      <c r="M102" s="77">
        <f t="shared" si="12"/>
        <v>0</v>
      </c>
      <c r="N102" s="77">
        <f t="shared" si="12"/>
        <v>0</v>
      </c>
      <c r="O102" s="77">
        <f t="shared" si="13"/>
        <v>0</v>
      </c>
    </row>
    <row r="103" spans="1:15" ht="13.5">
      <c r="A103" s="8"/>
      <c r="B103" s="240" t="s">
        <v>540</v>
      </c>
      <c r="C103" s="69" t="s">
        <v>45</v>
      </c>
      <c r="D103" s="69">
        <v>202.85</v>
      </c>
      <c r="E103" s="79"/>
      <c r="F103" s="79"/>
      <c r="G103" s="212"/>
      <c r="H103" s="253"/>
      <c r="I103" s="79"/>
      <c r="J103" s="77">
        <f t="shared" si="10"/>
        <v>0</v>
      </c>
      <c r="K103" s="77">
        <f t="shared" si="11"/>
        <v>0</v>
      </c>
      <c r="L103" s="77">
        <f t="shared" si="12"/>
        <v>0</v>
      </c>
      <c r="M103" s="77">
        <f t="shared" si="12"/>
        <v>0</v>
      </c>
      <c r="N103" s="77">
        <f t="shared" si="12"/>
        <v>0</v>
      </c>
      <c r="O103" s="77">
        <f t="shared" si="13"/>
        <v>0</v>
      </c>
    </row>
    <row r="104" spans="1:15" ht="13.5" customHeight="1">
      <c r="A104" s="8">
        <v>70</v>
      </c>
      <c r="B104" s="199" t="s">
        <v>630</v>
      </c>
      <c r="C104" s="69" t="s">
        <v>45</v>
      </c>
      <c r="D104" s="69">
        <v>0.48</v>
      </c>
      <c r="E104" s="79"/>
      <c r="F104" s="79"/>
      <c r="G104" s="212"/>
      <c r="H104" s="253"/>
      <c r="I104" s="79"/>
      <c r="J104" s="77">
        <f t="shared" si="10"/>
        <v>0</v>
      </c>
      <c r="K104" s="77">
        <f t="shared" si="11"/>
        <v>0</v>
      </c>
      <c r="L104" s="77">
        <f t="shared" si="12"/>
        <v>0</v>
      </c>
      <c r="M104" s="77">
        <f t="shared" si="12"/>
        <v>0</v>
      </c>
      <c r="N104" s="77">
        <f t="shared" si="12"/>
        <v>0</v>
      </c>
      <c r="O104" s="77">
        <f t="shared" si="13"/>
        <v>0</v>
      </c>
    </row>
    <row r="105" spans="1:15" ht="13.5">
      <c r="A105" s="8"/>
      <c r="B105" s="240" t="s">
        <v>541</v>
      </c>
      <c r="C105" s="69" t="s">
        <v>45</v>
      </c>
      <c r="D105" s="69">
        <v>0.52</v>
      </c>
      <c r="E105" s="79"/>
      <c r="F105" s="79"/>
      <c r="G105" s="212"/>
      <c r="H105" s="253"/>
      <c r="I105" s="79"/>
      <c r="J105" s="77">
        <f t="shared" si="10"/>
        <v>0</v>
      </c>
      <c r="K105" s="77">
        <f t="shared" si="11"/>
        <v>0</v>
      </c>
      <c r="L105" s="77">
        <f t="shared" si="12"/>
        <v>0</v>
      </c>
      <c r="M105" s="77">
        <f t="shared" si="12"/>
        <v>0</v>
      </c>
      <c r="N105" s="77">
        <f t="shared" si="12"/>
        <v>0</v>
      </c>
      <c r="O105" s="77">
        <f t="shared" si="13"/>
        <v>0</v>
      </c>
    </row>
    <row r="106" spans="1:15" ht="13.5">
      <c r="A106" s="8">
        <v>71</v>
      </c>
      <c r="B106" s="199" t="s">
        <v>511</v>
      </c>
      <c r="C106" s="69" t="s">
        <v>45</v>
      </c>
      <c r="D106" s="69">
        <v>0.51</v>
      </c>
      <c r="E106" s="79"/>
      <c r="F106" s="79"/>
      <c r="G106" s="214">
        <f t="shared" si="14"/>
        <v>0</v>
      </c>
      <c r="H106" s="79"/>
      <c r="I106" s="79"/>
      <c r="J106" s="77">
        <f t="shared" si="10"/>
        <v>0</v>
      </c>
      <c r="K106" s="77">
        <f t="shared" si="11"/>
        <v>0</v>
      </c>
      <c r="L106" s="77">
        <f t="shared" si="12"/>
        <v>0</v>
      </c>
      <c r="M106" s="77">
        <f t="shared" si="12"/>
        <v>0</v>
      </c>
      <c r="N106" s="77">
        <f t="shared" si="12"/>
        <v>0</v>
      </c>
      <c r="O106" s="77">
        <f t="shared" si="13"/>
        <v>0</v>
      </c>
    </row>
    <row r="107" spans="1:15">
      <c r="A107" s="65"/>
      <c r="B107" s="72" t="s">
        <v>8</v>
      </c>
      <c r="C107" s="65"/>
      <c r="D107" s="65"/>
      <c r="E107" s="70"/>
      <c r="F107" s="70"/>
      <c r="G107" s="215"/>
      <c r="H107" s="70"/>
      <c r="I107" s="70"/>
      <c r="J107" s="70"/>
      <c r="K107" s="70"/>
      <c r="L107" s="70"/>
      <c r="M107" s="70"/>
      <c r="N107" s="70"/>
      <c r="O107" s="70"/>
    </row>
    <row r="108" spans="1:15" ht="14.25" thickBot="1">
      <c r="A108" s="224">
        <v>74</v>
      </c>
      <c r="B108" s="225" t="s">
        <v>476</v>
      </c>
      <c r="C108" s="224" t="s">
        <v>45</v>
      </c>
      <c r="D108" s="137">
        <v>4.12</v>
      </c>
      <c r="E108" s="172"/>
      <c r="F108" s="172"/>
      <c r="G108" s="235">
        <f t="shared" si="14"/>
        <v>0</v>
      </c>
      <c r="H108" s="172"/>
      <c r="I108" s="172"/>
      <c r="J108" s="174">
        <f t="shared" si="10"/>
        <v>0</v>
      </c>
      <c r="K108" s="174">
        <f t="shared" si="11"/>
        <v>0</v>
      </c>
      <c r="L108" s="174">
        <f t="shared" si="12"/>
        <v>0</v>
      </c>
      <c r="M108" s="174">
        <f t="shared" si="12"/>
        <v>0</v>
      </c>
      <c r="N108" s="174">
        <f t="shared" si="12"/>
        <v>0</v>
      </c>
      <c r="O108" s="174">
        <f t="shared" si="13"/>
        <v>0</v>
      </c>
    </row>
    <row r="109" spans="1:15" ht="13.5">
      <c r="A109" s="92"/>
      <c r="B109" s="130" t="s">
        <v>19</v>
      </c>
      <c r="C109" s="92"/>
      <c r="D109" s="92"/>
      <c r="E109" s="169"/>
      <c r="F109" s="169"/>
      <c r="G109" s="169"/>
      <c r="H109" s="169"/>
      <c r="I109" s="169"/>
      <c r="J109" s="169"/>
      <c r="K109" s="170">
        <f>SUM(K11:K108)</f>
        <v>0</v>
      </c>
      <c r="L109" s="170">
        <f>SUM(L11:L108)</f>
        <v>0</v>
      </c>
      <c r="M109" s="170">
        <f>SUM(M11:M108)</f>
        <v>0</v>
      </c>
      <c r="N109" s="170">
        <f>SUM(N11:N108)</f>
        <v>0</v>
      </c>
      <c r="O109" s="173">
        <f>ROUND(L109+M109+N109,2)</f>
        <v>0</v>
      </c>
    </row>
    <row r="110" spans="1:15" ht="13.5">
      <c r="A110" s="8"/>
      <c r="B110" s="10" t="s">
        <v>20</v>
      </c>
      <c r="C110" s="8" t="s">
        <v>21</v>
      </c>
      <c r="D110" s="8"/>
      <c r="E110" s="79"/>
      <c r="F110" s="79"/>
      <c r="G110" s="79"/>
      <c r="H110" s="79"/>
      <c r="I110" s="79"/>
      <c r="J110" s="79"/>
      <c r="K110" s="22"/>
      <c r="L110" s="22"/>
      <c r="M110" s="22"/>
      <c r="N110" s="22"/>
      <c r="O110" s="81"/>
    </row>
    <row r="111" spans="1:15" ht="13.5">
      <c r="A111" s="8"/>
      <c r="B111" s="20" t="s">
        <v>19</v>
      </c>
      <c r="C111" s="8"/>
      <c r="D111" s="8"/>
      <c r="E111" s="79"/>
      <c r="F111" s="79"/>
      <c r="G111" s="79"/>
      <c r="H111" s="79"/>
      <c r="I111" s="79"/>
      <c r="J111" s="79"/>
      <c r="K111" s="23">
        <f>SUM(K109:K110)</f>
        <v>0</v>
      </c>
      <c r="L111" s="23">
        <f>SUM(L109:L110)</f>
        <v>0</v>
      </c>
      <c r="M111" s="23">
        <f>SUM(M109:M110)</f>
        <v>0</v>
      </c>
      <c r="N111" s="23">
        <f>SUM(N109:N110)</f>
        <v>0</v>
      </c>
      <c r="O111" s="82">
        <f>SUM(O109:O110)</f>
        <v>0</v>
      </c>
    </row>
    <row r="113" spans="2:10">
      <c r="B113" s="53" t="s">
        <v>41</v>
      </c>
      <c r="C113" s="53"/>
      <c r="D113" s="54"/>
      <c r="E113" s="53"/>
      <c r="F113" s="54" t="s">
        <v>42</v>
      </c>
      <c r="G113" s="53"/>
      <c r="H113" s="53"/>
      <c r="I113" s="53"/>
      <c r="J113" s="55"/>
    </row>
    <row r="114" spans="2:10">
      <c r="B114" s="53"/>
      <c r="C114" s="53"/>
      <c r="D114" s="54"/>
      <c r="E114" s="53"/>
      <c r="F114" s="54"/>
      <c r="G114" s="53"/>
      <c r="H114" s="53"/>
      <c r="I114" s="53"/>
      <c r="J114" s="55"/>
    </row>
    <row r="115" spans="2:10">
      <c r="B115" s="53" t="s">
        <v>625</v>
      </c>
      <c r="C115" s="53"/>
      <c r="D115" s="54"/>
      <c r="E115" s="53"/>
      <c r="F115" s="54" t="s">
        <v>625</v>
      </c>
      <c r="G115" s="53"/>
      <c r="H115" s="53"/>
      <c r="I115" s="53"/>
      <c r="J115" s="55"/>
    </row>
    <row r="116" spans="2:10">
      <c r="B116" s="56"/>
      <c r="C116" s="56"/>
      <c r="D116" s="55"/>
      <c r="E116" s="53"/>
      <c r="F116" s="55"/>
      <c r="G116" s="53"/>
      <c r="H116" s="53"/>
      <c r="I116" s="53"/>
      <c r="J116" s="55"/>
    </row>
  </sheetData>
  <mergeCells count="13">
    <mergeCell ref="K9:O9"/>
    <mergeCell ref="A1:O1"/>
    <mergeCell ref="A2:O2"/>
    <mergeCell ref="B4:F4"/>
    <mergeCell ref="B5:F5"/>
    <mergeCell ref="B6:F6"/>
    <mergeCell ref="B7:F7"/>
    <mergeCell ref="A3:O3"/>
    <mergeCell ref="A9:A10"/>
    <mergeCell ref="B9:B10"/>
    <mergeCell ref="C9:C10"/>
    <mergeCell ref="D9:D10"/>
    <mergeCell ref="E9:J9"/>
  </mergeCells>
  <pageMargins left="0.12" right="0.12" top="0.75" bottom="0.75" header="0.3" footer="0.3"/>
  <pageSetup paperSize="9" scale="80" orientation="landscape" horizontalDpi="0" verticalDpi="0" r:id="rId1"/>
</worksheet>
</file>

<file path=xl/worksheets/sheet18.xml><?xml version="1.0" encoding="utf-8"?>
<worksheet xmlns="http://schemas.openxmlformats.org/spreadsheetml/2006/main" xmlns:r="http://schemas.openxmlformats.org/officeDocument/2006/relationships">
  <dimension ref="A1:O30"/>
  <sheetViews>
    <sheetView topLeftCell="A4" workbookViewId="0">
      <selection activeCell="G17" sqref="G17"/>
    </sheetView>
  </sheetViews>
  <sheetFormatPr defaultRowHeight="12.75"/>
  <cols>
    <col min="1" max="1" width="6.28515625" style="1" customWidth="1"/>
    <col min="2" max="2" width="50" style="1" customWidth="1"/>
    <col min="3" max="3" width="6.7109375" style="1" customWidth="1"/>
    <col min="4" max="4" width="5.5703125" style="2" customWidth="1"/>
    <col min="5" max="10" width="9.140625" style="1" customWidth="1"/>
    <col min="11" max="16384" width="9.140625" style="1"/>
  </cols>
  <sheetData>
    <row r="1" spans="1:15">
      <c r="A1" s="291" t="s">
        <v>488</v>
      </c>
      <c r="B1" s="291"/>
      <c r="C1" s="291"/>
      <c r="D1" s="291"/>
      <c r="E1" s="291"/>
      <c r="F1" s="291"/>
      <c r="G1" s="291"/>
      <c r="H1" s="291"/>
      <c r="I1" s="291"/>
      <c r="J1" s="291"/>
      <c r="K1" s="291"/>
      <c r="L1" s="291"/>
      <c r="M1" s="291"/>
      <c r="N1" s="291"/>
      <c r="O1" s="291"/>
    </row>
    <row r="2" spans="1:15">
      <c r="A2" s="292" t="s">
        <v>489</v>
      </c>
      <c r="B2" s="292"/>
      <c r="C2" s="292"/>
      <c r="D2" s="292"/>
      <c r="E2" s="292"/>
      <c r="F2" s="292"/>
      <c r="G2" s="292"/>
      <c r="H2" s="292"/>
      <c r="I2" s="292"/>
      <c r="J2" s="292"/>
      <c r="K2" s="292"/>
      <c r="L2" s="292"/>
      <c r="M2" s="292"/>
      <c r="N2" s="292"/>
      <c r="O2" s="292"/>
    </row>
    <row r="3" spans="1:15">
      <c r="A3" s="299" t="s">
        <v>408</v>
      </c>
      <c r="B3" s="299"/>
      <c r="C3" s="299"/>
      <c r="D3" s="299"/>
      <c r="E3" s="299"/>
      <c r="F3" s="299"/>
      <c r="G3" s="299"/>
      <c r="H3" s="299"/>
      <c r="I3" s="299"/>
      <c r="J3" s="299"/>
      <c r="K3" s="299"/>
      <c r="L3" s="299"/>
      <c r="M3" s="299"/>
      <c r="N3" s="299"/>
      <c r="O3" s="299"/>
    </row>
    <row r="4" spans="1:15">
      <c r="B4" s="296" t="s">
        <v>382</v>
      </c>
      <c r="C4" s="296"/>
      <c r="D4" s="296"/>
      <c r="E4" s="296"/>
      <c r="F4" s="296"/>
    </row>
    <row r="5" spans="1:15">
      <c r="B5" s="297" t="s">
        <v>626</v>
      </c>
      <c r="C5" s="296"/>
      <c r="D5" s="296"/>
      <c r="E5" s="296"/>
      <c r="F5" s="296"/>
    </row>
    <row r="6" spans="1:15">
      <c r="B6" s="298" t="s">
        <v>383</v>
      </c>
      <c r="C6" s="298"/>
      <c r="D6" s="298"/>
      <c r="E6" s="298"/>
      <c r="F6" s="298"/>
    </row>
    <row r="7" spans="1:15">
      <c r="B7" s="298" t="s">
        <v>384</v>
      </c>
      <c r="C7" s="298"/>
      <c r="D7" s="298"/>
      <c r="E7" s="298"/>
      <c r="F7" s="298"/>
    </row>
    <row r="9" spans="1:15">
      <c r="A9" s="293" t="s">
        <v>2</v>
      </c>
      <c r="B9" s="293" t="s">
        <v>3</v>
      </c>
      <c r="C9" s="295" t="s">
        <v>4</v>
      </c>
      <c r="D9" s="295" t="s">
        <v>5</v>
      </c>
      <c r="E9" s="293" t="s">
        <v>16</v>
      </c>
      <c r="F9" s="308"/>
      <c r="G9" s="308"/>
      <c r="H9" s="308"/>
      <c r="I9" s="308"/>
      <c r="J9" s="308"/>
      <c r="K9" s="307" t="s">
        <v>15</v>
      </c>
      <c r="L9" s="307"/>
      <c r="M9" s="307"/>
      <c r="N9" s="307"/>
      <c r="O9" s="307"/>
    </row>
    <row r="10" spans="1:15" ht="50.25" customHeight="1">
      <c r="A10" s="293"/>
      <c r="B10" s="293"/>
      <c r="C10" s="295"/>
      <c r="D10" s="295"/>
      <c r="E10" s="244" t="s">
        <v>9</v>
      </c>
      <c r="F10" s="244" t="s">
        <v>10</v>
      </c>
      <c r="G10" s="244" t="s">
        <v>11</v>
      </c>
      <c r="H10" s="244" t="s">
        <v>12</v>
      </c>
      <c r="I10" s="244" t="s">
        <v>13</v>
      </c>
      <c r="J10" s="244" t="s">
        <v>14</v>
      </c>
      <c r="K10" s="244" t="s">
        <v>17</v>
      </c>
      <c r="L10" s="244" t="s">
        <v>11</v>
      </c>
      <c r="M10" s="244" t="s">
        <v>12</v>
      </c>
      <c r="N10" s="244" t="s">
        <v>13</v>
      </c>
      <c r="O10" s="244" t="s">
        <v>18</v>
      </c>
    </row>
    <row r="11" spans="1:15">
      <c r="A11" s="59"/>
      <c r="B11" s="119" t="s">
        <v>622</v>
      </c>
      <c r="C11" s="166"/>
      <c r="D11" s="167"/>
      <c r="E11" s="70"/>
      <c r="F11" s="70"/>
      <c r="G11" s="70"/>
      <c r="H11" s="70"/>
      <c r="I11" s="70"/>
      <c r="J11" s="70"/>
      <c r="K11" s="70"/>
      <c r="L11" s="70"/>
      <c r="M11" s="70"/>
      <c r="N11" s="70"/>
      <c r="O11" s="70"/>
    </row>
    <row r="12" spans="1:15" ht="25.5">
      <c r="A12" s="8">
        <v>1</v>
      </c>
      <c r="B12" s="57" t="s">
        <v>490</v>
      </c>
      <c r="C12" s="8" t="s">
        <v>7</v>
      </c>
      <c r="D12" s="161">
        <v>16</v>
      </c>
      <c r="E12" s="79"/>
      <c r="F12" s="79"/>
      <c r="G12" s="79"/>
      <c r="H12" s="79"/>
      <c r="I12" s="79"/>
      <c r="J12" s="79">
        <f t="shared" ref="J12:J22" si="0">ROUND(G12+H12+I12,2)</f>
        <v>0</v>
      </c>
      <c r="K12" s="79">
        <f t="shared" ref="K12:K22" si="1">ROUND(D12*E12,2)</f>
        <v>0</v>
      </c>
      <c r="L12" s="79">
        <f t="shared" ref="L12:N22" si="2">ROUND($D12*G12,2)</f>
        <v>0</v>
      </c>
      <c r="M12" s="79">
        <f t="shared" si="2"/>
        <v>0</v>
      </c>
      <c r="N12" s="79">
        <f t="shared" si="2"/>
        <v>0</v>
      </c>
      <c r="O12" s="79">
        <f t="shared" ref="O12:O23" si="3">ROUND(L12+M12+N12,2)</f>
        <v>0</v>
      </c>
    </row>
    <row r="13" spans="1:15" ht="25.5">
      <c r="A13" s="8">
        <v>2</v>
      </c>
      <c r="B13" s="57" t="s">
        <v>491</v>
      </c>
      <c r="C13" s="8" t="s">
        <v>7</v>
      </c>
      <c r="D13" s="161">
        <v>13</v>
      </c>
      <c r="E13" s="79"/>
      <c r="F13" s="79"/>
      <c r="G13" s="79"/>
      <c r="H13" s="79"/>
      <c r="I13" s="79"/>
      <c r="J13" s="79">
        <f t="shared" si="0"/>
        <v>0</v>
      </c>
      <c r="K13" s="79">
        <f t="shared" si="1"/>
        <v>0</v>
      </c>
      <c r="L13" s="79">
        <f t="shared" si="2"/>
        <v>0</v>
      </c>
      <c r="M13" s="79">
        <f t="shared" si="2"/>
        <v>0</v>
      </c>
      <c r="N13" s="79">
        <f t="shared" si="2"/>
        <v>0</v>
      </c>
      <c r="O13" s="79">
        <f t="shared" si="3"/>
        <v>0</v>
      </c>
    </row>
    <row r="14" spans="1:15" ht="25.5">
      <c r="A14" s="8">
        <v>3</v>
      </c>
      <c r="B14" s="57" t="s">
        <v>492</v>
      </c>
      <c r="C14" s="8" t="s">
        <v>7</v>
      </c>
      <c r="D14" s="161">
        <v>20</v>
      </c>
      <c r="E14" s="79"/>
      <c r="F14" s="79"/>
      <c r="G14" s="79"/>
      <c r="H14" s="79"/>
      <c r="I14" s="79"/>
      <c r="J14" s="79">
        <f t="shared" si="0"/>
        <v>0</v>
      </c>
      <c r="K14" s="79">
        <f t="shared" si="1"/>
        <v>0</v>
      </c>
      <c r="L14" s="79">
        <f t="shared" si="2"/>
        <v>0</v>
      </c>
      <c r="M14" s="79">
        <f t="shared" si="2"/>
        <v>0</v>
      </c>
      <c r="N14" s="79">
        <f t="shared" si="2"/>
        <v>0</v>
      </c>
      <c r="O14" s="79">
        <f t="shared" si="3"/>
        <v>0</v>
      </c>
    </row>
    <row r="15" spans="1:15" ht="25.5">
      <c r="A15" s="8">
        <v>4</v>
      </c>
      <c r="B15" s="57" t="s">
        <v>493</v>
      </c>
      <c r="C15" s="8" t="s">
        <v>7</v>
      </c>
      <c r="D15" s="161">
        <v>10</v>
      </c>
      <c r="E15" s="79"/>
      <c r="F15" s="79"/>
      <c r="G15" s="79"/>
      <c r="H15" s="79"/>
      <c r="I15" s="79"/>
      <c r="J15" s="79">
        <f t="shared" si="0"/>
        <v>0</v>
      </c>
      <c r="K15" s="79">
        <f t="shared" si="1"/>
        <v>0</v>
      </c>
      <c r="L15" s="79">
        <f t="shared" si="2"/>
        <v>0</v>
      </c>
      <c r="M15" s="79">
        <f t="shared" si="2"/>
        <v>0</v>
      </c>
      <c r="N15" s="79">
        <f t="shared" si="2"/>
        <v>0</v>
      </c>
      <c r="O15" s="79">
        <f t="shared" si="3"/>
        <v>0</v>
      </c>
    </row>
    <row r="16" spans="1:15">
      <c r="A16" s="8">
        <v>5</v>
      </c>
      <c r="B16" s="57" t="s">
        <v>494</v>
      </c>
      <c r="C16" s="8" t="s">
        <v>7</v>
      </c>
      <c r="D16" s="161">
        <v>2</v>
      </c>
      <c r="E16" s="79"/>
      <c r="F16" s="79"/>
      <c r="G16" s="79"/>
      <c r="H16" s="79"/>
      <c r="I16" s="79"/>
      <c r="J16" s="79">
        <f t="shared" si="0"/>
        <v>0</v>
      </c>
      <c r="K16" s="79">
        <f t="shared" si="1"/>
        <v>0</v>
      </c>
      <c r="L16" s="79">
        <f t="shared" si="2"/>
        <v>0</v>
      </c>
      <c r="M16" s="79">
        <f t="shared" si="2"/>
        <v>0</v>
      </c>
      <c r="N16" s="79">
        <f t="shared" si="2"/>
        <v>0</v>
      </c>
      <c r="O16" s="79">
        <f t="shared" si="3"/>
        <v>0</v>
      </c>
    </row>
    <row r="17" spans="1:15" ht="25.5">
      <c r="A17" s="8">
        <v>6</v>
      </c>
      <c r="B17" s="57" t="s">
        <v>495</v>
      </c>
      <c r="C17" s="8" t="s">
        <v>7</v>
      </c>
      <c r="D17" s="161">
        <v>6</v>
      </c>
      <c r="E17" s="79"/>
      <c r="F17" s="79"/>
      <c r="G17" s="79"/>
      <c r="H17" s="79"/>
      <c r="I17" s="79"/>
      <c r="J17" s="79">
        <f t="shared" si="0"/>
        <v>0</v>
      </c>
      <c r="K17" s="79">
        <f t="shared" si="1"/>
        <v>0</v>
      </c>
      <c r="L17" s="79">
        <f t="shared" si="2"/>
        <v>0</v>
      </c>
      <c r="M17" s="79">
        <f t="shared" si="2"/>
        <v>0</v>
      </c>
      <c r="N17" s="79">
        <f t="shared" si="2"/>
        <v>0</v>
      </c>
      <c r="O17" s="79">
        <f t="shared" si="3"/>
        <v>0</v>
      </c>
    </row>
    <row r="18" spans="1:15" ht="25.5">
      <c r="A18" s="8">
        <v>7</v>
      </c>
      <c r="B18" s="57" t="s">
        <v>496</v>
      </c>
      <c r="C18" s="8" t="s">
        <v>7</v>
      </c>
      <c r="D18" s="161">
        <v>24</v>
      </c>
      <c r="E18" s="79"/>
      <c r="F18" s="79"/>
      <c r="G18" s="79"/>
      <c r="H18" s="79"/>
      <c r="I18" s="79"/>
      <c r="J18" s="79">
        <f t="shared" si="0"/>
        <v>0</v>
      </c>
      <c r="K18" s="79">
        <f t="shared" si="1"/>
        <v>0</v>
      </c>
      <c r="L18" s="79">
        <f t="shared" si="2"/>
        <v>0</v>
      </c>
      <c r="M18" s="79">
        <f t="shared" si="2"/>
        <v>0</v>
      </c>
      <c r="N18" s="79">
        <f t="shared" si="2"/>
        <v>0</v>
      </c>
      <c r="O18" s="79">
        <f t="shared" si="3"/>
        <v>0</v>
      </c>
    </row>
    <row r="19" spans="1:15" ht="25.5">
      <c r="A19" s="8">
        <v>8</v>
      </c>
      <c r="B19" s="57" t="s">
        <v>497</v>
      </c>
      <c r="C19" s="8" t="s">
        <v>7</v>
      </c>
      <c r="D19" s="161">
        <v>96</v>
      </c>
      <c r="E19" s="79"/>
      <c r="F19" s="79"/>
      <c r="G19" s="79"/>
      <c r="H19" s="79"/>
      <c r="I19" s="79"/>
      <c r="J19" s="79">
        <f t="shared" si="0"/>
        <v>0</v>
      </c>
      <c r="K19" s="79">
        <f t="shared" si="1"/>
        <v>0</v>
      </c>
      <c r="L19" s="79">
        <f t="shared" si="2"/>
        <v>0</v>
      </c>
      <c r="M19" s="79">
        <f t="shared" si="2"/>
        <v>0</v>
      </c>
      <c r="N19" s="79">
        <f t="shared" si="2"/>
        <v>0</v>
      </c>
      <c r="O19" s="79">
        <f t="shared" si="3"/>
        <v>0</v>
      </c>
    </row>
    <row r="20" spans="1:15">
      <c r="A20" s="8">
        <v>9</v>
      </c>
      <c r="B20" s="57" t="s">
        <v>498</v>
      </c>
      <c r="C20" s="8" t="s">
        <v>7</v>
      </c>
      <c r="D20" s="161">
        <v>14</v>
      </c>
      <c r="E20" s="79"/>
      <c r="F20" s="79"/>
      <c r="G20" s="79"/>
      <c r="H20" s="79"/>
      <c r="I20" s="79"/>
      <c r="J20" s="79">
        <f t="shared" si="0"/>
        <v>0</v>
      </c>
      <c r="K20" s="79">
        <f t="shared" si="1"/>
        <v>0</v>
      </c>
      <c r="L20" s="79">
        <f t="shared" si="2"/>
        <v>0</v>
      </c>
      <c r="M20" s="79">
        <f t="shared" si="2"/>
        <v>0</v>
      </c>
      <c r="N20" s="79">
        <f t="shared" si="2"/>
        <v>0</v>
      </c>
      <c r="O20" s="79">
        <f t="shared" si="3"/>
        <v>0</v>
      </c>
    </row>
    <row r="21" spans="1:15">
      <c r="A21" s="8">
        <v>10</v>
      </c>
      <c r="B21" s="57" t="s">
        <v>499</v>
      </c>
      <c r="C21" s="8" t="s">
        <v>7</v>
      </c>
      <c r="D21" s="161">
        <v>7</v>
      </c>
      <c r="E21" s="79"/>
      <c r="F21" s="79"/>
      <c r="G21" s="79"/>
      <c r="H21" s="79"/>
      <c r="I21" s="79"/>
      <c r="J21" s="79">
        <f t="shared" si="0"/>
        <v>0</v>
      </c>
      <c r="K21" s="79">
        <f t="shared" si="1"/>
        <v>0</v>
      </c>
      <c r="L21" s="79">
        <f t="shared" si="2"/>
        <v>0</v>
      </c>
      <c r="M21" s="79">
        <f t="shared" si="2"/>
        <v>0</v>
      </c>
      <c r="N21" s="79">
        <f t="shared" si="2"/>
        <v>0</v>
      </c>
      <c r="O21" s="79">
        <f t="shared" si="3"/>
        <v>0</v>
      </c>
    </row>
    <row r="22" spans="1:15" ht="26.25" thickBot="1">
      <c r="A22" s="224">
        <v>11</v>
      </c>
      <c r="B22" s="142" t="s">
        <v>500</v>
      </c>
      <c r="C22" s="224" t="s">
        <v>7</v>
      </c>
      <c r="D22" s="171">
        <v>16</v>
      </c>
      <c r="E22" s="172"/>
      <c r="F22" s="172"/>
      <c r="G22" s="172"/>
      <c r="H22" s="172"/>
      <c r="I22" s="172"/>
      <c r="J22" s="172">
        <f t="shared" si="0"/>
        <v>0</v>
      </c>
      <c r="K22" s="172">
        <f t="shared" si="1"/>
        <v>0</v>
      </c>
      <c r="L22" s="172">
        <f t="shared" si="2"/>
        <v>0</v>
      </c>
      <c r="M22" s="172">
        <f t="shared" si="2"/>
        <v>0</v>
      </c>
      <c r="N22" s="172">
        <f t="shared" si="2"/>
        <v>0</v>
      </c>
      <c r="O22" s="172">
        <f t="shared" si="3"/>
        <v>0</v>
      </c>
    </row>
    <row r="23" spans="1:15">
      <c r="A23" s="92"/>
      <c r="B23" s="252" t="s">
        <v>19</v>
      </c>
      <c r="C23" s="92"/>
      <c r="D23" s="168"/>
      <c r="E23" s="169"/>
      <c r="F23" s="169"/>
      <c r="G23" s="169"/>
      <c r="H23" s="169"/>
      <c r="I23" s="169"/>
      <c r="J23" s="169"/>
      <c r="K23" s="170">
        <f>SUM(K12:K22)</f>
        <v>0</v>
      </c>
      <c r="L23" s="170">
        <f>SUM(L12:L22)</f>
        <v>0</v>
      </c>
      <c r="M23" s="170">
        <f>SUM(M12:M22)</f>
        <v>0</v>
      </c>
      <c r="N23" s="170">
        <f>SUM(N12:N22)</f>
        <v>0</v>
      </c>
      <c r="O23" s="170">
        <f t="shared" si="3"/>
        <v>0</v>
      </c>
    </row>
    <row r="24" spans="1:15">
      <c r="A24" s="8"/>
      <c r="B24" s="10" t="s">
        <v>20</v>
      </c>
      <c r="C24" s="8" t="s">
        <v>21</v>
      </c>
      <c r="D24" s="161"/>
      <c r="E24" s="79"/>
      <c r="F24" s="79"/>
      <c r="G24" s="79"/>
      <c r="H24" s="79"/>
      <c r="I24" s="79"/>
      <c r="J24" s="79"/>
      <c r="K24" s="22"/>
      <c r="L24" s="22"/>
      <c r="M24" s="22"/>
      <c r="N24" s="22"/>
      <c r="O24" s="22"/>
    </row>
    <row r="25" spans="1:15">
      <c r="A25" s="8"/>
      <c r="B25" s="251" t="s">
        <v>19</v>
      </c>
      <c r="C25" s="8"/>
      <c r="D25" s="161"/>
      <c r="E25" s="79"/>
      <c r="F25" s="79"/>
      <c r="G25" s="79"/>
      <c r="H25" s="79"/>
      <c r="I25" s="79"/>
      <c r="J25" s="79"/>
      <c r="K25" s="23">
        <f>SUM(K23:K24)</f>
        <v>0</v>
      </c>
      <c r="L25" s="23">
        <f>SUM(L23:L24)</f>
        <v>0</v>
      </c>
      <c r="M25" s="23">
        <f>SUM(M23:M24)</f>
        <v>0</v>
      </c>
      <c r="N25" s="23">
        <f>SUM(N23:N24)</f>
        <v>0</v>
      </c>
      <c r="O25" s="23">
        <f>SUM(O23:O24)</f>
        <v>0</v>
      </c>
    </row>
    <row r="26" spans="1:15">
      <c r="B26" s="5"/>
      <c r="C26" s="5"/>
      <c r="D26" s="175"/>
      <c r="E26" s="5"/>
      <c r="F26" s="5"/>
      <c r="G26" s="5"/>
      <c r="H26" s="5"/>
      <c r="I26" s="5"/>
      <c r="J26" s="5"/>
      <c r="K26" s="5"/>
      <c r="L26" s="5"/>
      <c r="M26" s="5"/>
      <c r="N26" s="5"/>
      <c r="O26" s="5"/>
    </row>
    <row r="27" spans="1:15">
      <c r="B27" s="53" t="s">
        <v>41</v>
      </c>
      <c r="C27" s="53"/>
      <c r="D27" s="54"/>
      <c r="E27" s="53"/>
      <c r="F27" s="54" t="s">
        <v>42</v>
      </c>
      <c r="G27" s="53"/>
      <c r="H27" s="53"/>
      <c r="I27" s="53"/>
      <c r="J27" s="55"/>
    </row>
    <row r="28" spans="1:15">
      <c r="B28" s="53"/>
      <c r="C28" s="53"/>
      <c r="D28" s="54"/>
      <c r="E28" s="53"/>
      <c r="F28" s="54"/>
      <c r="G28" s="53"/>
      <c r="H28" s="53"/>
      <c r="I28" s="53"/>
      <c r="J28" s="55"/>
    </row>
    <row r="29" spans="1:15">
      <c r="B29" s="53" t="s">
        <v>624</v>
      </c>
      <c r="C29" s="53"/>
      <c r="D29" s="54"/>
      <c r="E29" s="53"/>
      <c r="F29" s="54" t="s">
        <v>624</v>
      </c>
      <c r="G29" s="53"/>
      <c r="H29" s="53"/>
      <c r="I29" s="53"/>
      <c r="J29" s="55"/>
    </row>
    <row r="30" spans="1:15">
      <c r="B30" s="56"/>
      <c r="C30" s="56"/>
      <c r="D30" s="55"/>
      <c r="E30" s="53"/>
      <c r="F30" s="55"/>
      <c r="G30" s="53"/>
      <c r="H30" s="53"/>
      <c r="I30" s="53"/>
      <c r="J30" s="55"/>
    </row>
  </sheetData>
  <mergeCells count="13">
    <mergeCell ref="K9:O9"/>
    <mergeCell ref="A1:O1"/>
    <mergeCell ref="A2:O2"/>
    <mergeCell ref="B4:F4"/>
    <mergeCell ref="B5:F5"/>
    <mergeCell ref="B6:F6"/>
    <mergeCell ref="B7:F7"/>
    <mergeCell ref="A3:O3"/>
    <mergeCell ref="A9:A10"/>
    <mergeCell ref="B9:B10"/>
    <mergeCell ref="C9:C10"/>
    <mergeCell ref="D9:D10"/>
    <mergeCell ref="E9:J9"/>
  </mergeCells>
  <pageMargins left="0.7" right="0.25" top="0.75" bottom="0.75" header="0.3" footer="0.3"/>
  <pageSetup paperSize="9" scale="80" orientation="landscape" horizontalDpi="0" verticalDpi="0" r:id="rId1"/>
</worksheet>
</file>

<file path=xl/worksheets/sheet19.xml><?xml version="1.0" encoding="utf-8"?>
<worksheet xmlns="http://schemas.openxmlformats.org/spreadsheetml/2006/main" xmlns:r="http://schemas.openxmlformats.org/officeDocument/2006/relationships">
  <dimension ref="A1:O31"/>
  <sheetViews>
    <sheetView topLeftCell="A14" workbookViewId="0">
      <selection activeCell="G33" sqref="G33"/>
    </sheetView>
  </sheetViews>
  <sheetFormatPr defaultRowHeight="12.75"/>
  <cols>
    <col min="1" max="1" width="6.28515625" style="1" customWidth="1"/>
    <col min="2" max="2" width="50" style="1" customWidth="1"/>
    <col min="3" max="3" width="6.7109375" style="1" customWidth="1"/>
    <col min="4" max="4" width="5.5703125" style="2" customWidth="1"/>
    <col min="5" max="10" width="9.140625" style="1" customWidth="1"/>
    <col min="11" max="16384" width="9.140625" style="1"/>
  </cols>
  <sheetData>
    <row r="1" spans="1:15">
      <c r="A1" s="291" t="s">
        <v>501</v>
      </c>
      <c r="B1" s="291"/>
      <c r="C1" s="291"/>
      <c r="D1" s="291"/>
      <c r="E1" s="291"/>
      <c r="F1" s="291"/>
      <c r="G1" s="291"/>
      <c r="H1" s="291"/>
      <c r="I1" s="291"/>
      <c r="J1" s="291"/>
      <c r="K1" s="291"/>
      <c r="L1" s="291"/>
      <c r="M1" s="291"/>
      <c r="N1" s="291"/>
      <c r="O1" s="291"/>
    </row>
    <row r="2" spans="1:15">
      <c r="A2" s="292" t="s">
        <v>502</v>
      </c>
      <c r="B2" s="292"/>
      <c r="C2" s="292"/>
      <c r="D2" s="292"/>
      <c r="E2" s="292"/>
      <c r="F2" s="292"/>
      <c r="G2" s="292"/>
      <c r="H2" s="292"/>
      <c r="I2" s="292"/>
      <c r="J2" s="292"/>
      <c r="K2" s="292"/>
      <c r="L2" s="292"/>
      <c r="M2" s="292"/>
      <c r="N2" s="292"/>
      <c r="O2" s="292"/>
    </row>
    <row r="3" spans="1:15">
      <c r="A3" s="299" t="s">
        <v>408</v>
      </c>
      <c r="B3" s="299"/>
      <c r="C3" s="299"/>
      <c r="D3" s="299"/>
      <c r="E3" s="299"/>
      <c r="F3" s="299"/>
      <c r="G3" s="299"/>
      <c r="H3" s="299"/>
      <c r="I3" s="299"/>
      <c r="J3" s="299"/>
      <c r="K3" s="299"/>
      <c r="L3" s="299"/>
      <c r="M3" s="299"/>
      <c r="N3" s="299"/>
      <c r="O3" s="299"/>
    </row>
    <row r="4" spans="1:15">
      <c r="B4" s="296" t="s">
        <v>382</v>
      </c>
      <c r="C4" s="296"/>
      <c r="D4" s="296"/>
      <c r="E4" s="296"/>
      <c r="F4" s="296"/>
    </row>
    <row r="5" spans="1:15">
      <c r="B5" s="297" t="s">
        <v>626</v>
      </c>
      <c r="C5" s="296"/>
      <c r="D5" s="296"/>
      <c r="E5" s="296"/>
      <c r="F5" s="296"/>
    </row>
    <row r="6" spans="1:15">
      <c r="B6" s="298" t="s">
        <v>383</v>
      </c>
      <c r="C6" s="298"/>
      <c r="D6" s="298"/>
      <c r="E6" s="298"/>
      <c r="F6" s="298"/>
    </row>
    <row r="7" spans="1:15">
      <c r="B7" s="298" t="s">
        <v>384</v>
      </c>
      <c r="C7" s="298"/>
      <c r="D7" s="298"/>
      <c r="E7" s="298"/>
      <c r="F7" s="298"/>
    </row>
    <row r="9" spans="1:15">
      <c r="A9" s="293" t="s">
        <v>2</v>
      </c>
      <c r="B9" s="293" t="s">
        <v>3</v>
      </c>
      <c r="C9" s="295" t="s">
        <v>4</v>
      </c>
      <c r="D9" s="295" t="s">
        <v>5</v>
      </c>
      <c r="E9" s="293" t="s">
        <v>16</v>
      </c>
      <c r="F9" s="308"/>
      <c r="G9" s="308"/>
      <c r="H9" s="308"/>
      <c r="I9" s="308"/>
      <c r="J9" s="308"/>
      <c r="K9" s="307" t="s">
        <v>15</v>
      </c>
      <c r="L9" s="307"/>
      <c r="M9" s="307"/>
      <c r="N9" s="307"/>
      <c r="O9" s="307"/>
    </row>
    <row r="10" spans="1:15" ht="50.25" customHeight="1">
      <c r="A10" s="293"/>
      <c r="B10" s="293"/>
      <c r="C10" s="295"/>
      <c r="D10" s="295"/>
      <c r="E10" s="244" t="s">
        <v>9</v>
      </c>
      <c r="F10" s="244" t="s">
        <v>10</v>
      </c>
      <c r="G10" s="244" t="s">
        <v>11</v>
      </c>
      <c r="H10" s="244" t="s">
        <v>12</v>
      </c>
      <c r="I10" s="244" t="s">
        <v>13</v>
      </c>
      <c r="J10" s="244" t="s">
        <v>14</v>
      </c>
      <c r="K10" s="244" t="s">
        <v>17</v>
      </c>
      <c r="L10" s="244" t="s">
        <v>11</v>
      </c>
      <c r="M10" s="244" t="s">
        <v>12</v>
      </c>
      <c r="N10" s="244" t="s">
        <v>13</v>
      </c>
      <c r="O10" s="244" t="s">
        <v>18</v>
      </c>
    </row>
    <row r="11" spans="1:15">
      <c r="A11" s="59"/>
      <c r="B11" s="119" t="s">
        <v>622</v>
      </c>
      <c r="C11" s="166"/>
      <c r="D11" s="167"/>
      <c r="E11" s="70"/>
      <c r="F11" s="70"/>
      <c r="G11" s="70"/>
      <c r="H11" s="70"/>
      <c r="I11" s="70"/>
      <c r="J11" s="70"/>
      <c r="K11" s="70"/>
      <c r="L11" s="70"/>
      <c r="M11" s="70"/>
      <c r="N11" s="70"/>
      <c r="O11" s="70"/>
    </row>
    <row r="12" spans="1:15" ht="25.5">
      <c r="A12" s="8">
        <v>1</v>
      </c>
      <c r="B12" s="57" t="s">
        <v>490</v>
      </c>
      <c r="C12" s="8" t="s">
        <v>7</v>
      </c>
      <c r="D12" s="161">
        <v>38</v>
      </c>
      <c r="E12" s="79"/>
      <c r="F12" s="79"/>
      <c r="G12" s="79"/>
      <c r="H12" s="79"/>
      <c r="I12" s="79"/>
      <c r="J12" s="79">
        <f t="shared" ref="J12:J23" si="0">ROUND(G12+H12+I12,2)</f>
        <v>0</v>
      </c>
      <c r="K12" s="79">
        <f t="shared" ref="K12:K23" si="1">ROUND(D12*E12,2)</f>
        <v>0</v>
      </c>
      <c r="L12" s="79">
        <f t="shared" ref="L12:N23" si="2">ROUND($D12*G12,2)</f>
        <v>0</v>
      </c>
      <c r="M12" s="79">
        <f t="shared" si="2"/>
        <v>0</v>
      </c>
      <c r="N12" s="79">
        <f t="shared" si="2"/>
        <v>0</v>
      </c>
      <c r="O12" s="79">
        <f t="shared" ref="O12:O24" si="3">ROUND(L12+M12+N12,2)</f>
        <v>0</v>
      </c>
    </row>
    <row r="13" spans="1:15" ht="25.5">
      <c r="A13" s="8">
        <v>2</v>
      </c>
      <c r="B13" s="57" t="s">
        <v>491</v>
      </c>
      <c r="C13" s="8" t="s">
        <v>7</v>
      </c>
      <c r="D13" s="161">
        <v>13</v>
      </c>
      <c r="E13" s="79"/>
      <c r="F13" s="79"/>
      <c r="G13" s="79"/>
      <c r="H13" s="79"/>
      <c r="I13" s="79"/>
      <c r="J13" s="79">
        <f t="shared" si="0"/>
        <v>0</v>
      </c>
      <c r="K13" s="79">
        <f t="shared" si="1"/>
        <v>0</v>
      </c>
      <c r="L13" s="79">
        <f t="shared" si="2"/>
        <v>0</v>
      </c>
      <c r="M13" s="79">
        <f t="shared" si="2"/>
        <v>0</v>
      </c>
      <c r="N13" s="79">
        <f t="shared" si="2"/>
        <v>0</v>
      </c>
      <c r="O13" s="79">
        <f t="shared" si="3"/>
        <v>0</v>
      </c>
    </row>
    <row r="14" spans="1:15" ht="25.5">
      <c r="A14" s="8">
        <v>3</v>
      </c>
      <c r="B14" s="57" t="s">
        <v>503</v>
      </c>
      <c r="C14" s="8" t="s">
        <v>7</v>
      </c>
      <c r="D14" s="161">
        <v>7</v>
      </c>
      <c r="E14" s="79"/>
      <c r="F14" s="79"/>
      <c r="G14" s="79"/>
      <c r="H14" s="79"/>
      <c r="I14" s="79"/>
      <c r="J14" s="79">
        <f t="shared" si="0"/>
        <v>0</v>
      </c>
      <c r="K14" s="79">
        <f t="shared" si="1"/>
        <v>0</v>
      </c>
      <c r="L14" s="79">
        <f t="shared" si="2"/>
        <v>0</v>
      </c>
      <c r="M14" s="79">
        <f t="shared" si="2"/>
        <v>0</v>
      </c>
      <c r="N14" s="79">
        <f t="shared" si="2"/>
        <v>0</v>
      </c>
      <c r="O14" s="79">
        <f t="shared" si="3"/>
        <v>0</v>
      </c>
    </row>
    <row r="15" spans="1:15" ht="25.5">
      <c r="A15" s="8">
        <v>4</v>
      </c>
      <c r="B15" s="57" t="s">
        <v>493</v>
      </c>
      <c r="C15" s="8" t="s">
        <v>7</v>
      </c>
      <c r="D15" s="161">
        <v>45</v>
      </c>
      <c r="E15" s="79"/>
      <c r="F15" s="79"/>
      <c r="G15" s="79"/>
      <c r="H15" s="79"/>
      <c r="I15" s="79"/>
      <c r="J15" s="79">
        <f t="shared" si="0"/>
        <v>0</v>
      </c>
      <c r="K15" s="79">
        <f t="shared" si="1"/>
        <v>0</v>
      </c>
      <c r="L15" s="79">
        <f t="shared" si="2"/>
        <v>0</v>
      </c>
      <c r="M15" s="79">
        <f t="shared" si="2"/>
        <v>0</v>
      </c>
      <c r="N15" s="79">
        <f t="shared" si="2"/>
        <v>0</v>
      </c>
      <c r="O15" s="79">
        <f t="shared" si="3"/>
        <v>0</v>
      </c>
    </row>
    <row r="16" spans="1:15" ht="25.5">
      <c r="A16" s="8">
        <v>5</v>
      </c>
      <c r="B16" s="57" t="s">
        <v>504</v>
      </c>
      <c r="C16" s="8" t="s">
        <v>7</v>
      </c>
      <c r="D16" s="161">
        <v>15</v>
      </c>
      <c r="E16" s="79"/>
      <c r="F16" s="79"/>
      <c r="G16" s="79"/>
      <c r="H16" s="79"/>
      <c r="I16" s="79"/>
      <c r="J16" s="79">
        <f t="shared" si="0"/>
        <v>0</v>
      </c>
      <c r="K16" s="79">
        <f t="shared" si="1"/>
        <v>0</v>
      </c>
      <c r="L16" s="79">
        <f t="shared" si="2"/>
        <v>0</v>
      </c>
      <c r="M16" s="79">
        <f t="shared" si="2"/>
        <v>0</v>
      </c>
      <c r="N16" s="79">
        <f t="shared" si="2"/>
        <v>0</v>
      </c>
      <c r="O16" s="79">
        <f t="shared" si="3"/>
        <v>0</v>
      </c>
    </row>
    <row r="17" spans="1:15">
      <c r="A17" s="8">
        <v>6</v>
      </c>
      <c r="B17" s="57" t="s">
        <v>494</v>
      </c>
      <c r="C17" s="8" t="s">
        <v>7</v>
      </c>
      <c r="D17" s="161">
        <v>1</v>
      </c>
      <c r="E17" s="79"/>
      <c r="F17" s="79"/>
      <c r="G17" s="79"/>
      <c r="H17" s="79"/>
      <c r="I17" s="79"/>
      <c r="J17" s="79">
        <f t="shared" si="0"/>
        <v>0</v>
      </c>
      <c r="K17" s="79">
        <f t="shared" si="1"/>
        <v>0</v>
      </c>
      <c r="L17" s="79">
        <f t="shared" si="2"/>
        <v>0</v>
      </c>
      <c r="M17" s="79">
        <f t="shared" si="2"/>
        <v>0</v>
      </c>
      <c r="N17" s="79">
        <f t="shared" si="2"/>
        <v>0</v>
      </c>
      <c r="O17" s="79">
        <f t="shared" si="3"/>
        <v>0</v>
      </c>
    </row>
    <row r="18" spans="1:15" ht="25.5">
      <c r="A18" s="8">
        <v>7</v>
      </c>
      <c r="B18" s="57" t="s">
        <v>495</v>
      </c>
      <c r="C18" s="8" t="s">
        <v>7</v>
      </c>
      <c r="D18" s="161">
        <v>3</v>
      </c>
      <c r="E18" s="79"/>
      <c r="F18" s="79"/>
      <c r="G18" s="79"/>
      <c r="H18" s="79"/>
      <c r="I18" s="79"/>
      <c r="J18" s="79">
        <f t="shared" si="0"/>
        <v>0</v>
      </c>
      <c r="K18" s="79">
        <f t="shared" si="1"/>
        <v>0</v>
      </c>
      <c r="L18" s="79">
        <f t="shared" si="2"/>
        <v>0</v>
      </c>
      <c r="M18" s="79">
        <f t="shared" si="2"/>
        <v>0</v>
      </c>
      <c r="N18" s="79">
        <f t="shared" si="2"/>
        <v>0</v>
      </c>
      <c r="O18" s="79">
        <f t="shared" si="3"/>
        <v>0</v>
      </c>
    </row>
    <row r="19" spans="1:15" ht="25.5">
      <c r="A19" s="8">
        <v>8</v>
      </c>
      <c r="B19" s="57" t="s">
        <v>497</v>
      </c>
      <c r="C19" s="8" t="s">
        <v>7</v>
      </c>
      <c r="D19" s="161">
        <v>35</v>
      </c>
      <c r="E19" s="79"/>
      <c r="F19" s="79"/>
      <c r="G19" s="79"/>
      <c r="H19" s="79"/>
      <c r="I19" s="79"/>
      <c r="J19" s="79">
        <f t="shared" si="0"/>
        <v>0</v>
      </c>
      <c r="K19" s="79">
        <f t="shared" si="1"/>
        <v>0</v>
      </c>
      <c r="L19" s="79">
        <f t="shared" si="2"/>
        <v>0</v>
      </c>
      <c r="M19" s="79">
        <f t="shared" si="2"/>
        <v>0</v>
      </c>
      <c r="N19" s="79">
        <f t="shared" si="2"/>
        <v>0</v>
      </c>
      <c r="O19" s="79">
        <f t="shared" si="3"/>
        <v>0</v>
      </c>
    </row>
    <row r="20" spans="1:15">
      <c r="A20" s="8">
        <v>9</v>
      </c>
      <c r="B20" s="57" t="s">
        <v>499</v>
      </c>
      <c r="C20" s="8" t="s">
        <v>7</v>
      </c>
      <c r="D20" s="161">
        <v>21</v>
      </c>
      <c r="E20" s="79"/>
      <c r="F20" s="79"/>
      <c r="G20" s="79"/>
      <c r="H20" s="79"/>
      <c r="I20" s="79"/>
      <c r="J20" s="79">
        <f t="shared" si="0"/>
        <v>0</v>
      </c>
      <c r="K20" s="79">
        <f t="shared" si="1"/>
        <v>0</v>
      </c>
      <c r="L20" s="79">
        <f t="shared" si="2"/>
        <v>0</v>
      </c>
      <c r="M20" s="79">
        <f t="shared" si="2"/>
        <v>0</v>
      </c>
      <c r="N20" s="79">
        <f t="shared" si="2"/>
        <v>0</v>
      </c>
      <c r="O20" s="79">
        <f t="shared" si="3"/>
        <v>0</v>
      </c>
    </row>
    <row r="21" spans="1:15" ht="25.5">
      <c r="A21" s="8">
        <v>10</v>
      </c>
      <c r="B21" s="57" t="s">
        <v>505</v>
      </c>
      <c r="C21" s="8" t="s">
        <v>7</v>
      </c>
      <c r="D21" s="161">
        <v>12</v>
      </c>
      <c r="E21" s="79"/>
      <c r="F21" s="79"/>
      <c r="G21" s="79"/>
      <c r="H21" s="79"/>
      <c r="I21" s="79"/>
      <c r="J21" s="79">
        <f t="shared" si="0"/>
        <v>0</v>
      </c>
      <c r="K21" s="79">
        <f t="shared" si="1"/>
        <v>0</v>
      </c>
      <c r="L21" s="79">
        <f t="shared" si="2"/>
        <v>0</v>
      </c>
      <c r="M21" s="79">
        <f t="shared" si="2"/>
        <v>0</v>
      </c>
      <c r="N21" s="79">
        <f t="shared" si="2"/>
        <v>0</v>
      </c>
      <c r="O21" s="79">
        <f t="shared" si="3"/>
        <v>0</v>
      </c>
    </row>
    <row r="22" spans="1:15" ht="25.5">
      <c r="A22" s="8">
        <v>11</v>
      </c>
      <c r="B22" s="57" t="s">
        <v>506</v>
      </c>
      <c r="C22" s="8" t="s">
        <v>7</v>
      </c>
      <c r="D22" s="161">
        <v>21</v>
      </c>
      <c r="E22" s="79"/>
      <c r="F22" s="79"/>
      <c r="G22" s="79"/>
      <c r="H22" s="79"/>
      <c r="I22" s="79"/>
      <c r="J22" s="79">
        <f t="shared" si="0"/>
        <v>0</v>
      </c>
      <c r="K22" s="79">
        <f t="shared" si="1"/>
        <v>0</v>
      </c>
      <c r="L22" s="79">
        <f t="shared" si="2"/>
        <v>0</v>
      </c>
      <c r="M22" s="79">
        <f t="shared" si="2"/>
        <v>0</v>
      </c>
      <c r="N22" s="79">
        <f t="shared" si="2"/>
        <v>0</v>
      </c>
      <c r="O22" s="79">
        <f t="shared" si="3"/>
        <v>0</v>
      </c>
    </row>
    <row r="23" spans="1:15" ht="26.25" thickBot="1">
      <c r="A23" s="224">
        <v>12</v>
      </c>
      <c r="B23" s="142" t="s">
        <v>507</v>
      </c>
      <c r="C23" s="224" t="s">
        <v>7</v>
      </c>
      <c r="D23" s="171">
        <v>3</v>
      </c>
      <c r="E23" s="172"/>
      <c r="F23" s="172"/>
      <c r="G23" s="172"/>
      <c r="H23" s="172"/>
      <c r="I23" s="172"/>
      <c r="J23" s="172">
        <f t="shared" si="0"/>
        <v>0</v>
      </c>
      <c r="K23" s="172">
        <f t="shared" si="1"/>
        <v>0</v>
      </c>
      <c r="L23" s="172">
        <f t="shared" si="2"/>
        <v>0</v>
      </c>
      <c r="M23" s="172">
        <f t="shared" si="2"/>
        <v>0</v>
      </c>
      <c r="N23" s="172">
        <f t="shared" si="2"/>
        <v>0</v>
      </c>
      <c r="O23" s="172">
        <f t="shared" si="3"/>
        <v>0</v>
      </c>
    </row>
    <row r="24" spans="1:15">
      <c r="A24" s="92"/>
      <c r="B24" s="252" t="s">
        <v>19</v>
      </c>
      <c r="C24" s="92"/>
      <c r="D24" s="168"/>
      <c r="E24" s="169"/>
      <c r="F24" s="169"/>
      <c r="G24" s="169"/>
      <c r="H24" s="169"/>
      <c r="I24" s="169"/>
      <c r="J24" s="169"/>
      <c r="K24" s="170">
        <f>SUM(K12:K23)</f>
        <v>0</v>
      </c>
      <c r="L24" s="170">
        <f>SUM(L12:L23)</f>
        <v>0</v>
      </c>
      <c r="M24" s="170">
        <f>SUM(M12:M23)</f>
        <v>0</v>
      </c>
      <c r="N24" s="170">
        <f>SUM(N12:N23)</f>
        <v>0</v>
      </c>
      <c r="O24" s="170">
        <f t="shared" si="3"/>
        <v>0</v>
      </c>
    </row>
    <row r="25" spans="1:15">
      <c r="A25" s="8"/>
      <c r="B25" s="10" t="s">
        <v>20</v>
      </c>
      <c r="C25" s="8" t="s">
        <v>21</v>
      </c>
      <c r="D25" s="161"/>
      <c r="E25" s="79"/>
      <c r="F25" s="79"/>
      <c r="G25" s="79"/>
      <c r="H25" s="79"/>
      <c r="I25" s="79"/>
      <c r="J25" s="79"/>
      <c r="K25" s="22"/>
      <c r="L25" s="22"/>
      <c r="M25" s="22"/>
      <c r="N25" s="22"/>
      <c r="O25" s="22"/>
    </row>
    <row r="26" spans="1:15">
      <c r="A26" s="8"/>
      <c r="B26" s="251" t="s">
        <v>19</v>
      </c>
      <c r="C26" s="8"/>
      <c r="D26" s="161"/>
      <c r="E26" s="79"/>
      <c r="F26" s="79"/>
      <c r="G26" s="79"/>
      <c r="H26" s="79"/>
      <c r="I26" s="79"/>
      <c r="J26" s="79"/>
      <c r="K26" s="23">
        <f>SUM(K24:K25)</f>
        <v>0</v>
      </c>
      <c r="L26" s="23">
        <f>SUM(L24:L25)</f>
        <v>0</v>
      </c>
      <c r="M26" s="23">
        <f>SUM(M24:M25)</f>
        <v>0</v>
      </c>
      <c r="N26" s="23">
        <f>SUM(N24:N25)</f>
        <v>0</v>
      </c>
      <c r="O26" s="23">
        <f>SUM(O24:O25)</f>
        <v>0</v>
      </c>
    </row>
    <row r="27" spans="1:15">
      <c r="B27" s="5"/>
      <c r="C27" s="5"/>
      <c r="D27" s="175"/>
      <c r="E27" s="5"/>
      <c r="F27" s="5"/>
      <c r="G27" s="5"/>
      <c r="H27" s="5"/>
      <c r="I27" s="5"/>
      <c r="J27" s="5"/>
      <c r="K27" s="5"/>
      <c r="L27" s="5"/>
      <c r="M27" s="5"/>
      <c r="N27" s="5"/>
      <c r="O27" s="5"/>
    </row>
    <row r="28" spans="1:15">
      <c r="B28" s="53" t="s">
        <v>41</v>
      </c>
      <c r="C28" s="53"/>
      <c r="D28" s="54"/>
      <c r="E28" s="53"/>
      <c r="F28" s="54" t="s">
        <v>42</v>
      </c>
      <c r="G28" s="53"/>
      <c r="H28" s="53"/>
      <c r="I28" s="53"/>
      <c r="J28" s="55"/>
    </row>
    <row r="29" spans="1:15">
      <c r="B29" s="53"/>
      <c r="C29" s="53"/>
      <c r="D29" s="54"/>
      <c r="E29" s="53"/>
      <c r="F29" s="54"/>
      <c r="G29" s="53"/>
      <c r="H29" s="53"/>
      <c r="I29" s="53"/>
      <c r="J29" s="55"/>
    </row>
    <row r="30" spans="1:15">
      <c r="B30" s="53" t="s">
        <v>624</v>
      </c>
      <c r="C30" s="53"/>
      <c r="D30" s="54"/>
      <c r="E30" s="53"/>
      <c r="F30" s="54" t="s">
        <v>625</v>
      </c>
      <c r="G30" s="53"/>
      <c r="H30" s="53"/>
      <c r="I30" s="53"/>
      <c r="J30" s="55"/>
    </row>
    <row r="31" spans="1:15">
      <c r="B31" s="56"/>
      <c r="C31" s="56"/>
      <c r="D31" s="55"/>
      <c r="E31" s="53"/>
      <c r="F31" s="55"/>
      <c r="G31" s="53"/>
      <c r="H31" s="53"/>
      <c r="I31" s="53"/>
      <c r="J31" s="55"/>
    </row>
  </sheetData>
  <mergeCells count="13">
    <mergeCell ref="K9:O9"/>
    <mergeCell ref="A1:O1"/>
    <mergeCell ref="A2:O2"/>
    <mergeCell ref="B4:F4"/>
    <mergeCell ref="B5:F5"/>
    <mergeCell ref="B6:F6"/>
    <mergeCell ref="B7:F7"/>
    <mergeCell ref="A3:O3"/>
    <mergeCell ref="A9:A10"/>
    <mergeCell ref="B9:B10"/>
    <mergeCell ref="C9:C10"/>
    <mergeCell ref="D9:D10"/>
    <mergeCell ref="E9:J9"/>
  </mergeCells>
  <pageMargins left="0.7" right="0.26" top="0.75" bottom="0.75" header="0.3" footer="0.3"/>
  <pageSetup paperSize="9" scale="80" orientation="landscape" horizontalDpi="0" verticalDpi="0" r:id="rId1"/>
</worksheet>
</file>

<file path=xl/worksheets/sheet2.xml><?xml version="1.0" encoding="utf-8"?>
<worksheet xmlns="http://schemas.openxmlformats.org/spreadsheetml/2006/main" xmlns:r="http://schemas.openxmlformats.org/officeDocument/2006/relationships">
  <dimension ref="A1:R81"/>
  <sheetViews>
    <sheetView topLeftCell="A31" workbookViewId="0">
      <selection activeCell="E54" sqref="E54:F55"/>
    </sheetView>
  </sheetViews>
  <sheetFormatPr defaultRowHeight="12.75"/>
  <cols>
    <col min="1" max="1" width="5.5703125" style="1" customWidth="1"/>
    <col min="2" max="2" width="58.7109375" style="1" customWidth="1"/>
    <col min="3" max="3" width="6.5703125" style="1" customWidth="1"/>
    <col min="4" max="4" width="8.7109375" style="2" customWidth="1"/>
    <col min="5" max="13" width="8.85546875" style="2" customWidth="1"/>
    <col min="14" max="14" width="8.28515625" style="1" customWidth="1"/>
    <col min="15" max="15" width="8.7109375" style="1" customWidth="1"/>
    <col min="16" max="16384" width="9.140625" style="1"/>
  </cols>
  <sheetData>
    <row r="1" spans="1:17">
      <c r="A1" s="291" t="s">
        <v>409</v>
      </c>
      <c r="B1" s="291"/>
      <c r="C1" s="291"/>
      <c r="D1" s="291"/>
      <c r="E1" s="291"/>
      <c r="F1" s="291"/>
      <c r="G1" s="291"/>
      <c r="H1" s="291"/>
      <c r="I1" s="291"/>
      <c r="J1" s="291"/>
      <c r="K1" s="291"/>
      <c r="L1" s="291"/>
      <c r="M1" s="291"/>
      <c r="N1" s="291"/>
      <c r="O1" s="291"/>
    </row>
    <row r="2" spans="1:17">
      <c r="A2" s="292" t="s">
        <v>407</v>
      </c>
      <c r="B2" s="292"/>
      <c r="C2" s="292"/>
      <c r="D2" s="292"/>
      <c r="E2" s="292"/>
      <c r="F2" s="292"/>
      <c r="G2" s="292"/>
      <c r="H2" s="292"/>
      <c r="I2" s="292"/>
      <c r="J2" s="292"/>
      <c r="K2" s="292"/>
      <c r="L2" s="292"/>
      <c r="M2" s="292"/>
      <c r="N2" s="292"/>
      <c r="O2" s="292"/>
    </row>
    <row r="3" spans="1:17">
      <c r="A3" s="299" t="s">
        <v>408</v>
      </c>
      <c r="B3" s="299"/>
      <c r="C3" s="299"/>
      <c r="D3" s="299"/>
      <c r="E3" s="299"/>
      <c r="F3" s="299"/>
      <c r="G3" s="299"/>
      <c r="H3" s="299"/>
      <c r="I3" s="299"/>
      <c r="J3" s="299"/>
      <c r="K3" s="299"/>
      <c r="L3" s="299"/>
      <c r="M3" s="299"/>
      <c r="N3" s="299"/>
      <c r="O3" s="299"/>
    </row>
    <row r="4" spans="1:17">
      <c r="A4" s="3"/>
      <c r="B4" s="296" t="s">
        <v>382</v>
      </c>
      <c r="C4" s="296"/>
      <c r="D4" s="296"/>
      <c r="E4" s="296"/>
      <c r="F4" s="296"/>
      <c r="G4" s="7"/>
      <c r="H4" s="7"/>
      <c r="I4" s="7"/>
      <c r="J4" s="7"/>
      <c r="K4" s="7"/>
      <c r="L4" s="7"/>
      <c r="M4" s="7"/>
      <c r="N4" s="7"/>
      <c r="O4" s="7"/>
      <c r="P4" s="3"/>
    </row>
    <row r="5" spans="1:17">
      <c r="B5" s="297" t="s">
        <v>626</v>
      </c>
      <c r="C5" s="296"/>
      <c r="D5" s="296"/>
      <c r="E5" s="296"/>
      <c r="F5" s="296"/>
      <c r="G5" s="6"/>
      <c r="H5" s="6"/>
      <c r="I5" s="6"/>
      <c r="J5" s="6"/>
      <c r="K5" s="6"/>
      <c r="L5" s="6"/>
      <c r="M5" s="6"/>
      <c r="N5" s="6"/>
      <c r="O5" s="6"/>
    </row>
    <row r="6" spans="1:17">
      <c r="B6" s="298" t="s">
        <v>383</v>
      </c>
      <c r="C6" s="298"/>
      <c r="D6" s="298"/>
      <c r="E6" s="298"/>
      <c r="F6" s="298"/>
      <c r="G6" s="6"/>
      <c r="H6" s="6"/>
      <c r="I6" s="6"/>
      <c r="J6" s="14"/>
      <c r="K6" s="6"/>
      <c r="L6" s="6"/>
      <c r="M6" s="6"/>
      <c r="N6" s="6"/>
      <c r="O6" s="6"/>
    </row>
    <row r="7" spans="1:17">
      <c r="B7" s="298" t="s">
        <v>384</v>
      </c>
      <c r="C7" s="298"/>
      <c r="D7" s="298"/>
      <c r="E7" s="298"/>
      <c r="F7" s="298"/>
      <c r="G7" s="6"/>
      <c r="H7" s="6"/>
      <c r="I7" s="6"/>
      <c r="J7" s="6"/>
      <c r="K7" s="6"/>
      <c r="L7" s="6"/>
      <c r="M7" s="6"/>
      <c r="N7" s="6"/>
      <c r="O7" s="6"/>
    </row>
    <row r="8" spans="1:17">
      <c r="O8"/>
      <c r="P8"/>
    </row>
    <row r="9" spans="1:17">
      <c r="A9" s="293" t="s">
        <v>2</v>
      </c>
      <c r="B9" s="293" t="s">
        <v>3</v>
      </c>
      <c r="C9" s="294" t="s">
        <v>4</v>
      </c>
      <c r="D9" s="295" t="s">
        <v>5</v>
      </c>
      <c r="E9" s="293" t="s">
        <v>16</v>
      </c>
      <c r="F9" s="293"/>
      <c r="G9" s="293"/>
      <c r="H9" s="293"/>
      <c r="I9" s="293"/>
      <c r="J9" s="293"/>
      <c r="K9" s="293" t="s">
        <v>15</v>
      </c>
      <c r="L9" s="293"/>
      <c r="M9" s="293"/>
      <c r="N9" s="293"/>
      <c r="O9" s="293"/>
      <c r="P9"/>
    </row>
    <row r="10" spans="1:17" ht="40.5">
      <c r="A10" s="293"/>
      <c r="B10" s="293"/>
      <c r="C10" s="294"/>
      <c r="D10" s="295"/>
      <c r="E10" s="183" t="s">
        <v>9</v>
      </c>
      <c r="F10" s="183" t="s">
        <v>10</v>
      </c>
      <c r="G10" s="183" t="s">
        <v>11</v>
      </c>
      <c r="H10" s="183" t="s">
        <v>12</v>
      </c>
      <c r="I10" s="183" t="s">
        <v>13</v>
      </c>
      <c r="J10" s="183" t="s">
        <v>14</v>
      </c>
      <c r="K10" s="183" t="s">
        <v>17</v>
      </c>
      <c r="L10" s="183" t="s">
        <v>11</v>
      </c>
      <c r="M10" s="183" t="s">
        <v>12</v>
      </c>
      <c r="N10" s="183" t="s">
        <v>13</v>
      </c>
      <c r="O10" s="183" t="s">
        <v>18</v>
      </c>
      <c r="P10"/>
    </row>
    <row r="11" spans="1:17" ht="13.5">
      <c r="A11" s="194"/>
      <c r="B11" s="195" t="s">
        <v>195</v>
      </c>
      <c r="C11" s="196"/>
      <c r="D11" s="197"/>
      <c r="E11" s="198"/>
      <c r="F11" s="198"/>
      <c r="G11" s="198"/>
      <c r="H11" s="198"/>
      <c r="I11" s="198"/>
      <c r="J11" s="198"/>
      <c r="K11" s="198"/>
      <c r="L11" s="198"/>
      <c r="M11" s="198"/>
      <c r="N11" s="198"/>
      <c r="O11" s="198"/>
      <c r="P11"/>
      <c r="Q11" s="4"/>
    </row>
    <row r="12" spans="1:17" ht="13.5">
      <c r="A12" s="61">
        <v>1</v>
      </c>
      <c r="B12" s="125" t="s">
        <v>196</v>
      </c>
      <c r="C12" s="61" t="s">
        <v>226</v>
      </c>
      <c r="D12" s="13">
        <v>1</v>
      </c>
      <c r="E12" s="13"/>
      <c r="F12" s="13"/>
      <c r="G12" s="19">
        <f>ROUND(E12*F12,2)</f>
        <v>0</v>
      </c>
      <c r="H12" s="13"/>
      <c r="I12" s="13"/>
      <c r="J12" s="19">
        <f>ROUND(G12+H12+I12,2)</f>
        <v>0</v>
      </c>
      <c r="K12" s="19">
        <f>ROUND(D12*E12,2)</f>
        <v>0</v>
      </c>
      <c r="L12" s="19">
        <f>ROUND(D12*G12,2)</f>
        <v>0</v>
      </c>
      <c r="M12" s="19">
        <f>ROUND(D12*H12,2)</f>
        <v>0</v>
      </c>
      <c r="N12" s="19">
        <f t="shared" ref="M12:N24" si="0">ROUND($D12*I12,2)</f>
        <v>0</v>
      </c>
      <c r="O12" s="98">
        <f t="shared" ref="O12:O49" si="1">ROUND(L12+M12+N12,2)</f>
        <v>0</v>
      </c>
      <c r="P12"/>
      <c r="Q12" s="4"/>
    </row>
    <row r="13" spans="1:17" ht="13.5">
      <c r="A13" s="61">
        <v>2</v>
      </c>
      <c r="B13" s="126" t="s">
        <v>197</v>
      </c>
      <c r="C13" s="69" t="s">
        <v>226</v>
      </c>
      <c r="D13" s="13">
        <v>1</v>
      </c>
      <c r="E13" s="13"/>
      <c r="F13" s="13"/>
      <c r="G13" s="19">
        <f t="shared" ref="G13:G50" si="2">ROUND(E13*F13,2)</f>
        <v>0</v>
      </c>
      <c r="H13" s="13"/>
      <c r="I13" s="13"/>
      <c r="J13" s="19">
        <f t="shared" ref="J13:J50" si="3">ROUND(G13+H13+I13,2)</f>
        <v>0</v>
      </c>
      <c r="K13" s="19">
        <f t="shared" ref="K13:K50" si="4">ROUND(D13*E13,2)</f>
        <v>0</v>
      </c>
      <c r="L13" s="19">
        <f t="shared" ref="L13:L50" si="5">ROUND(D13*G13,2)</f>
        <v>0</v>
      </c>
      <c r="M13" s="19">
        <f t="shared" si="0"/>
        <v>0</v>
      </c>
      <c r="N13" s="19">
        <f t="shared" si="0"/>
        <v>0</v>
      </c>
      <c r="O13" s="98">
        <f t="shared" si="1"/>
        <v>0</v>
      </c>
      <c r="P13"/>
      <c r="Q13" s="4"/>
    </row>
    <row r="14" spans="1:17" ht="13.5">
      <c r="A14" s="61">
        <v>3</v>
      </c>
      <c r="B14" s="125" t="s">
        <v>198</v>
      </c>
      <c r="C14" s="16" t="s">
        <v>43</v>
      </c>
      <c r="D14" s="13">
        <v>1</v>
      </c>
      <c r="E14" s="13"/>
      <c r="F14" s="13"/>
      <c r="G14" s="19">
        <f t="shared" si="2"/>
        <v>0</v>
      </c>
      <c r="H14" s="13"/>
      <c r="I14" s="13"/>
      <c r="J14" s="19">
        <f t="shared" si="3"/>
        <v>0</v>
      </c>
      <c r="K14" s="19">
        <f t="shared" si="4"/>
        <v>0</v>
      </c>
      <c r="L14" s="19">
        <f t="shared" si="5"/>
        <v>0</v>
      </c>
      <c r="M14" s="19">
        <f t="shared" si="0"/>
        <v>0</v>
      </c>
      <c r="N14" s="19">
        <f t="shared" si="0"/>
        <v>0</v>
      </c>
      <c r="O14" s="98">
        <f t="shared" si="1"/>
        <v>0</v>
      </c>
      <c r="P14"/>
      <c r="Q14" s="4"/>
    </row>
    <row r="15" spans="1:17" ht="13.5">
      <c r="A15" s="61">
        <v>4</v>
      </c>
      <c r="B15" s="125" t="s">
        <v>199</v>
      </c>
      <c r="C15" s="61" t="s">
        <v>227</v>
      </c>
      <c r="D15" s="13">
        <v>1</v>
      </c>
      <c r="E15" s="13"/>
      <c r="F15" s="13"/>
      <c r="G15" s="19">
        <f t="shared" si="2"/>
        <v>0</v>
      </c>
      <c r="H15" s="13"/>
      <c r="I15" s="13"/>
      <c r="J15" s="19">
        <f t="shared" si="3"/>
        <v>0</v>
      </c>
      <c r="K15" s="19">
        <f t="shared" si="4"/>
        <v>0</v>
      </c>
      <c r="L15" s="19">
        <f t="shared" si="5"/>
        <v>0</v>
      </c>
      <c r="M15" s="19">
        <f t="shared" si="0"/>
        <v>0</v>
      </c>
      <c r="N15" s="19">
        <f t="shared" si="0"/>
        <v>0</v>
      </c>
      <c r="O15" s="98">
        <f t="shared" si="1"/>
        <v>0</v>
      </c>
      <c r="P15"/>
      <c r="Q15" s="4"/>
    </row>
    <row r="16" spans="1:17" ht="13.5">
      <c r="A16" s="61">
        <v>8</v>
      </c>
      <c r="B16" s="88" t="s">
        <v>200</v>
      </c>
      <c r="C16" s="61" t="s">
        <v>226</v>
      </c>
      <c r="D16" s="13">
        <v>1</v>
      </c>
      <c r="E16" s="13"/>
      <c r="F16" s="13"/>
      <c r="G16" s="19">
        <f t="shared" si="2"/>
        <v>0</v>
      </c>
      <c r="H16" s="13"/>
      <c r="I16" s="13"/>
      <c r="J16" s="19">
        <f t="shared" si="3"/>
        <v>0</v>
      </c>
      <c r="K16" s="19">
        <f t="shared" si="4"/>
        <v>0</v>
      </c>
      <c r="L16" s="19">
        <f t="shared" si="5"/>
        <v>0</v>
      </c>
      <c r="M16" s="19">
        <f t="shared" si="0"/>
        <v>0</v>
      </c>
      <c r="N16" s="19">
        <f t="shared" si="0"/>
        <v>0</v>
      </c>
      <c r="O16" s="98">
        <f t="shared" si="1"/>
        <v>0</v>
      </c>
      <c r="P16"/>
      <c r="Q16" s="4"/>
    </row>
    <row r="17" spans="1:17" ht="13.5">
      <c r="A17" s="61">
        <v>9</v>
      </c>
      <c r="B17" s="88" t="s">
        <v>201</v>
      </c>
      <c r="C17" s="16" t="s">
        <v>43</v>
      </c>
      <c r="D17" s="13">
        <v>24</v>
      </c>
      <c r="E17" s="13"/>
      <c r="F17" s="13"/>
      <c r="G17" s="19">
        <f t="shared" si="2"/>
        <v>0</v>
      </c>
      <c r="H17" s="13"/>
      <c r="I17" s="13"/>
      <c r="J17" s="19">
        <f t="shared" si="3"/>
        <v>0</v>
      </c>
      <c r="K17" s="19">
        <f t="shared" si="4"/>
        <v>0</v>
      </c>
      <c r="L17" s="19">
        <f t="shared" si="5"/>
        <v>0</v>
      </c>
      <c r="M17" s="19">
        <f t="shared" si="0"/>
        <v>0</v>
      </c>
      <c r="N17" s="19">
        <f t="shared" si="0"/>
        <v>0</v>
      </c>
      <c r="O17" s="98">
        <f t="shared" si="1"/>
        <v>0</v>
      </c>
      <c r="P17"/>
      <c r="Q17" s="4"/>
    </row>
    <row r="18" spans="1:17" ht="13.5">
      <c r="A18" s="61">
        <v>11</v>
      </c>
      <c r="B18" s="88" t="s">
        <v>202</v>
      </c>
      <c r="C18" s="16" t="s">
        <v>6</v>
      </c>
      <c r="D18" s="19">
        <v>10</v>
      </c>
      <c r="E18" s="13"/>
      <c r="F18" s="13"/>
      <c r="G18" s="19">
        <f t="shared" si="2"/>
        <v>0</v>
      </c>
      <c r="H18" s="13"/>
      <c r="I18" s="13"/>
      <c r="J18" s="19">
        <f t="shared" si="3"/>
        <v>0</v>
      </c>
      <c r="K18" s="19">
        <f t="shared" si="4"/>
        <v>0</v>
      </c>
      <c r="L18" s="19">
        <f t="shared" si="5"/>
        <v>0</v>
      </c>
      <c r="M18" s="19">
        <f t="shared" si="0"/>
        <v>0</v>
      </c>
      <c r="N18" s="19">
        <f t="shared" si="0"/>
        <v>0</v>
      </c>
      <c r="O18" s="98">
        <f t="shared" si="1"/>
        <v>0</v>
      </c>
      <c r="P18"/>
      <c r="Q18" s="4"/>
    </row>
    <row r="19" spans="1:17" ht="13.5">
      <c r="A19" s="61">
        <v>12</v>
      </c>
      <c r="B19" s="88" t="s">
        <v>203</v>
      </c>
      <c r="C19" s="16" t="s">
        <v>6</v>
      </c>
      <c r="D19" s="19">
        <v>20</v>
      </c>
      <c r="E19" s="13"/>
      <c r="F19" s="13"/>
      <c r="G19" s="19">
        <f t="shared" si="2"/>
        <v>0</v>
      </c>
      <c r="H19" s="13"/>
      <c r="I19" s="13"/>
      <c r="J19" s="19">
        <f t="shared" si="3"/>
        <v>0</v>
      </c>
      <c r="K19" s="19">
        <f t="shared" si="4"/>
        <v>0</v>
      </c>
      <c r="L19" s="19">
        <f t="shared" si="5"/>
        <v>0</v>
      </c>
      <c r="M19" s="19">
        <f t="shared" si="0"/>
        <v>0</v>
      </c>
      <c r="N19" s="19">
        <f t="shared" si="0"/>
        <v>0</v>
      </c>
      <c r="O19" s="98">
        <f t="shared" si="1"/>
        <v>0</v>
      </c>
      <c r="P19"/>
      <c r="Q19" s="4"/>
    </row>
    <row r="20" spans="1:17" ht="13.5">
      <c r="A20" s="61">
        <v>13</v>
      </c>
      <c r="B20" s="88" t="s">
        <v>204</v>
      </c>
      <c r="C20" s="61" t="s">
        <v>6</v>
      </c>
      <c r="D20" s="13">
        <v>47</v>
      </c>
      <c r="E20" s="13"/>
      <c r="F20" s="13"/>
      <c r="G20" s="19">
        <f t="shared" si="2"/>
        <v>0</v>
      </c>
      <c r="H20" s="13"/>
      <c r="I20" s="13"/>
      <c r="J20" s="19">
        <f t="shared" si="3"/>
        <v>0</v>
      </c>
      <c r="K20" s="19">
        <f t="shared" si="4"/>
        <v>0</v>
      </c>
      <c r="L20" s="19">
        <f t="shared" si="5"/>
        <v>0</v>
      </c>
      <c r="M20" s="19">
        <f t="shared" si="0"/>
        <v>0</v>
      </c>
      <c r="N20" s="19">
        <f t="shared" si="0"/>
        <v>0</v>
      </c>
      <c r="O20" s="98">
        <f t="shared" si="1"/>
        <v>0</v>
      </c>
      <c r="P20"/>
      <c r="Q20" s="4"/>
    </row>
    <row r="21" spans="1:17" ht="13.5">
      <c r="A21" s="61">
        <v>14</v>
      </c>
      <c r="B21" s="88" t="s">
        <v>205</v>
      </c>
      <c r="C21" s="80" t="s">
        <v>6</v>
      </c>
      <c r="D21" s="13">
        <v>98</v>
      </c>
      <c r="E21" s="13"/>
      <c r="F21" s="13"/>
      <c r="G21" s="19">
        <f t="shared" si="2"/>
        <v>0</v>
      </c>
      <c r="H21" s="13"/>
      <c r="I21" s="13"/>
      <c r="J21" s="19">
        <f t="shared" si="3"/>
        <v>0</v>
      </c>
      <c r="K21" s="19">
        <f t="shared" si="4"/>
        <v>0</v>
      </c>
      <c r="L21" s="19">
        <f t="shared" si="5"/>
        <v>0</v>
      </c>
      <c r="M21" s="19">
        <f t="shared" si="0"/>
        <v>0</v>
      </c>
      <c r="N21" s="19">
        <f t="shared" si="0"/>
        <v>0</v>
      </c>
      <c r="O21" s="98">
        <f t="shared" si="1"/>
        <v>0</v>
      </c>
      <c r="P21"/>
      <c r="Q21" s="4"/>
    </row>
    <row r="22" spans="1:17" ht="13.5">
      <c r="A22" s="61">
        <v>15</v>
      </c>
      <c r="B22" s="88" t="s">
        <v>206</v>
      </c>
      <c r="C22" s="61" t="s">
        <v>44</v>
      </c>
      <c r="D22" s="13">
        <v>1</v>
      </c>
      <c r="E22" s="13"/>
      <c r="F22" s="13"/>
      <c r="G22" s="19">
        <f t="shared" si="2"/>
        <v>0</v>
      </c>
      <c r="H22" s="13"/>
      <c r="I22" s="13"/>
      <c r="J22" s="19">
        <f t="shared" si="3"/>
        <v>0</v>
      </c>
      <c r="K22" s="19">
        <f t="shared" si="4"/>
        <v>0</v>
      </c>
      <c r="L22" s="19">
        <f t="shared" si="5"/>
        <v>0</v>
      </c>
      <c r="M22" s="19">
        <f t="shared" si="0"/>
        <v>0</v>
      </c>
      <c r="N22" s="19">
        <f t="shared" si="0"/>
        <v>0</v>
      </c>
      <c r="O22" s="98">
        <f t="shared" si="1"/>
        <v>0</v>
      </c>
      <c r="P22"/>
      <c r="Q22" s="4"/>
    </row>
    <row r="23" spans="1:17" ht="13.5">
      <c r="A23" s="61">
        <v>18</v>
      </c>
      <c r="B23" s="128" t="s">
        <v>207</v>
      </c>
      <c r="C23" s="69" t="s">
        <v>43</v>
      </c>
      <c r="D23" s="69">
        <v>24</v>
      </c>
      <c r="E23" s="13"/>
      <c r="F23" s="13"/>
      <c r="G23" s="19">
        <f t="shared" si="2"/>
        <v>0</v>
      </c>
      <c r="H23" s="13"/>
      <c r="I23" s="13"/>
      <c r="J23" s="19">
        <f t="shared" si="3"/>
        <v>0</v>
      </c>
      <c r="K23" s="19">
        <f t="shared" si="4"/>
        <v>0</v>
      </c>
      <c r="L23" s="19">
        <f t="shared" si="5"/>
        <v>0</v>
      </c>
      <c r="M23" s="19">
        <f t="shared" si="0"/>
        <v>0</v>
      </c>
      <c r="N23" s="19">
        <f t="shared" si="0"/>
        <v>0</v>
      </c>
      <c r="O23" s="98">
        <f t="shared" si="1"/>
        <v>0</v>
      </c>
      <c r="P23"/>
      <c r="Q23" s="4"/>
    </row>
    <row r="24" spans="1:17" ht="13.5">
      <c r="A24" s="61">
        <v>19</v>
      </c>
      <c r="B24" s="127" t="s">
        <v>369</v>
      </c>
      <c r="C24" s="69" t="s">
        <v>44</v>
      </c>
      <c r="D24" s="69">
        <v>1</v>
      </c>
      <c r="E24" s="13"/>
      <c r="F24" s="13"/>
      <c r="G24" s="19">
        <f t="shared" si="2"/>
        <v>0</v>
      </c>
      <c r="H24" s="13"/>
      <c r="I24" s="13"/>
      <c r="J24" s="19">
        <f t="shared" si="3"/>
        <v>0</v>
      </c>
      <c r="K24" s="19">
        <f t="shared" si="4"/>
        <v>0</v>
      </c>
      <c r="L24" s="19">
        <f t="shared" si="5"/>
        <v>0</v>
      </c>
      <c r="M24" s="19">
        <f t="shared" si="0"/>
        <v>0</v>
      </c>
      <c r="N24" s="19">
        <f t="shared" si="0"/>
        <v>0</v>
      </c>
      <c r="O24" s="98">
        <f t="shared" si="1"/>
        <v>0</v>
      </c>
      <c r="P24"/>
      <c r="Q24" s="4"/>
    </row>
    <row r="25" spans="1:17" ht="13.5">
      <c r="A25" s="61">
        <v>21</v>
      </c>
      <c r="B25" s="127" t="s">
        <v>208</v>
      </c>
      <c r="C25" s="61" t="s">
        <v>226</v>
      </c>
      <c r="D25" s="13">
        <v>1</v>
      </c>
      <c r="E25" s="13"/>
      <c r="F25" s="13"/>
      <c r="G25" s="19">
        <f t="shared" si="2"/>
        <v>0</v>
      </c>
      <c r="H25" s="13"/>
      <c r="I25" s="13"/>
      <c r="J25" s="19">
        <f t="shared" si="3"/>
        <v>0</v>
      </c>
      <c r="K25" s="19">
        <f t="shared" si="4"/>
        <v>0</v>
      </c>
      <c r="L25" s="19">
        <f t="shared" si="5"/>
        <v>0</v>
      </c>
      <c r="M25" s="19">
        <f t="shared" ref="M25:N52" si="6">ROUND($D25*H25,2)</f>
        <v>0</v>
      </c>
      <c r="N25" s="19">
        <f t="shared" si="6"/>
        <v>0</v>
      </c>
      <c r="O25" s="98">
        <f t="shared" si="1"/>
        <v>0</v>
      </c>
      <c r="P25"/>
      <c r="Q25" s="4"/>
    </row>
    <row r="26" spans="1:17" ht="13.5">
      <c r="A26" s="75"/>
      <c r="B26" s="60" t="s">
        <v>213</v>
      </c>
      <c r="C26" s="75"/>
      <c r="D26" s="101"/>
      <c r="E26" s="101"/>
      <c r="F26" s="101"/>
      <c r="G26" s="101"/>
      <c r="H26" s="101"/>
      <c r="I26" s="101"/>
      <c r="J26" s="121"/>
      <c r="K26" s="121"/>
      <c r="L26" s="121"/>
      <c r="M26" s="121"/>
      <c r="N26" s="121"/>
      <c r="O26" s="122"/>
      <c r="P26"/>
      <c r="Q26" s="4"/>
    </row>
    <row r="27" spans="1:17" ht="13.5">
      <c r="A27" s="61">
        <v>25</v>
      </c>
      <c r="B27" s="57" t="s">
        <v>209</v>
      </c>
      <c r="C27" s="61" t="s">
        <v>226</v>
      </c>
      <c r="D27" s="13">
        <v>1</v>
      </c>
      <c r="E27" s="102"/>
      <c r="F27" s="13"/>
      <c r="G27" s="19">
        <f t="shared" si="2"/>
        <v>0</v>
      </c>
      <c r="H27" s="102"/>
      <c r="I27" s="102"/>
      <c r="J27" s="19">
        <f t="shared" si="3"/>
        <v>0</v>
      </c>
      <c r="K27" s="19">
        <f t="shared" si="4"/>
        <v>0</v>
      </c>
      <c r="L27" s="19">
        <f t="shared" si="5"/>
        <v>0</v>
      </c>
      <c r="M27" s="19">
        <f t="shared" si="6"/>
        <v>0</v>
      </c>
      <c r="N27" s="19">
        <f t="shared" si="6"/>
        <v>0</v>
      </c>
      <c r="O27" s="98">
        <f t="shared" si="1"/>
        <v>0</v>
      </c>
      <c r="P27"/>
      <c r="Q27" s="4"/>
    </row>
    <row r="28" spans="1:17" ht="13.5">
      <c r="A28" s="61">
        <v>26</v>
      </c>
      <c r="B28" s="57" t="s">
        <v>373</v>
      </c>
      <c r="C28" s="61" t="s">
        <v>43</v>
      </c>
      <c r="D28" s="13">
        <v>20</v>
      </c>
      <c r="E28" s="102"/>
      <c r="F28" s="13"/>
      <c r="G28" s="19">
        <f t="shared" si="2"/>
        <v>0</v>
      </c>
      <c r="H28" s="102"/>
      <c r="I28" s="102"/>
      <c r="J28" s="19">
        <f t="shared" si="3"/>
        <v>0</v>
      </c>
      <c r="K28" s="19">
        <f t="shared" si="4"/>
        <v>0</v>
      </c>
      <c r="L28" s="19">
        <f t="shared" si="5"/>
        <v>0</v>
      </c>
      <c r="M28" s="19">
        <f t="shared" si="6"/>
        <v>0</v>
      </c>
      <c r="N28" s="19">
        <f t="shared" si="6"/>
        <v>0</v>
      </c>
      <c r="O28" s="98">
        <f t="shared" si="1"/>
        <v>0</v>
      </c>
      <c r="P28"/>
      <c r="Q28" s="4"/>
    </row>
    <row r="29" spans="1:17" ht="25.5">
      <c r="A29" s="61">
        <v>27</v>
      </c>
      <c r="B29" s="57" t="s">
        <v>374</v>
      </c>
      <c r="C29" s="61" t="s">
        <v>6</v>
      </c>
      <c r="D29" s="13">
        <v>10</v>
      </c>
      <c r="E29" s="102"/>
      <c r="F29" s="13"/>
      <c r="G29" s="19">
        <f t="shared" si="2"/>
        <v>0</v>
      </c>
      <c r="H29" s="102"/>
      <c r="I29" s="102"/>
      <c r="J29" s="19">
        <f t="shared" si="3"/>
        <v>0</v>
      </c>
      <c r="K29" s="19">
        <f t="shared" si="4"/>
        <v>0</v>
      </c>
      <c r="L29" s="19">
        <f t="shared" si="5"/>
        <v>0</v>
      </c>
      <c r="M29" s="19">
        <f t="shared" si="6"/>
        <v>0</v>
      </c>
      <c r="N29" s="19">
        <f t="shared" si="6"/>
        <v>0</v>
      </c>
      <c r="O29" s="98">
        <f t="shared" si="1"/>
        <v>0</v>
      </c>
      <c r="P29"/>
      <c r="Q29" s="4"/>
    </row>
    <row r="30" spans="1:17" ht="25.5">
      <c r="A30" s="61">
        <v>28</v>
      </c>
      <c r="B30" s="57" t="s">
        <v>210</v>
      </c>
      <c r="C30" s="61" t="s">
        <v>6</v>
      </c>
      <c r="D30" s="13">
        <v>14</v>
      </c>
      <c r="E30" s="102"/>
      <c r="F30" s="13"/>
      <c r="G30" s="19">
        <f t="shared" si="2"/>
        <v>0</v>
      </c>
      <c r="H30" s="102"/>
      <c r="I30" s="102"/>
      <c r="J30" s="19">
        <f t="shared" si="3"/>
        <v>0</v>
      </c>
      <c r="K30" s="19">
        <f t="shared" si="4"/>
        <v>0</v>
      </c>
      <c r="L30" s="19">
        <f t="shared" si="5"/>
        <v>0</v>
      </c>
      <c r="M30" s="19">
        <f t="shared" si="6"/>
        <v>0</v>
      </c>
      <c r="N30" s="19">
        <f t="shared" si="6"/>
        <v>0</v>
      </c>
      <c r="O30" s="98">
        <f t="shared" si="1"/>
        <v>0</v>
      </c>
      <c r="P30"/>
      <c r="Q30" s="4"/>
    </row>
    <row r="31" spans="1:17" ht="25.5">
      <c r="A31" s="61">
        <v>29</v>
      </c>
      <c r="B31" s="109" t="s">
        <v>211</v>
      </c>
      <c r="C31" s="61" t="s">
        <v>6</v>
      </c>
      <c r="D31" s="13">
        <v>90</v>
      </c>
      <c r="E31" s="102"/>
      <c r="F31" s="13"/>
      <c r="G31" s="19">
        <f t="shared" si="2"/>
        <v>0</v>
      </c>
      <c r="H31" s="102"/>
      <c r="I31" s="102"/>
      <c r="J31" s="19">
        <f t="shared" si="3"/>
        <v>0</v>
      </c>
      <c r="K31" s="19">
        <f t="shared" si="4"/>
        <v>0</v>
      </c>
      <c r="L31" s="19">
        <f t="shared" si="5"/>
        <v>0</v>
      </c>
      <c r="M31" s="19">
        <f t="shared" si="6"/>
        <v>0</v>
      </c>
      <c r="N31" s="19">
        <f t="shared" si="6"/>
        <v>0</v>
      </c>
      <c r="O31" s="98">
        <f t="shared" si="1"/>
        <v>0</v>
      </c>
      <c r="P31"/>
      <c r="Q31" s="4"/>
    </row>
    <row r="32" spans="1:17" ht="13.5">
      <c r="A32" s="61">
        <v>30</v>
      </c>
      <c r="B32" s="57" t="s">
        <v>206</v>
      </c>
      <c r="C32" s="61" t="s">
        <v>44</v>
      </c>
      <c r="D32" s="13">
        <v>1</v>
      </c>
      <c r="E32" s="13"/>
      <c r="F32" s="13"/>
      <c r="G32" s="19">
        <f t="shared" si="2"/>
        <v>0</v>
      </c>
      <c r="H32" s="13"/>
      <c r="I32" s="13"/>
      <c r="J32" s="19">
        <f t="shared" si="3"/>
        <v>0</v>
      </c>
      <c r="K32" s="19">
        <f t="shared" si="4"/>
        <v>0</v>
      </c>
      <c r="L32" s="19">
        <f t="shared" si="5"/>
        <v>0</v>
      </c>
      <c r="M32" s="19">
        <f t="shared" si="6"/>
        <v>0</v>
      </c>
      <c r="N32" s="19">
        <f t="shared" si="6"/>
        <v>0</v>
      </c>
      <c r="O32" s="98">
        <f t="shared" si="1"/>
        <v>0</v>
      </c>
      <c r="P32"/>
      <c r="Q32" s="4"/>
    </row>
    <row r="33" spans="1:18" ht="13.5">
      <c r="A33" s="61">
        <v>33</v>
      </c>
      <c r="B33" s="57" t="s">
        <v>375</v>
      </c>
      <c r="C33" s="16" t="s">
        <v>43</v>
      </c>
      <c r="D33" s="105">
        <v>20</v>
      </c>
      <c r="E33" s="13"/>
      <c r="F33" s="13"/>
      <c r="G33" s="19">
        <f t="shared" si="2"/>
        <v>0</v>
      </c>
      <c r="H33" s="13"/>
      <c r="I33" s="13"/>
      <c r="J33" s="19">
        <f t="shared" si="3"/>
        <v>0</v>
      </c>
      <c r="K33" s="19">
        <f t="shared" si="4"/>
        <v>0</v>
      </c>
      <c r="L33" s="19">
        <f t="shared" si="5"/>
        <v>0</v>
      </c>
      <c r="M33" s="19">
        <f t="shared" si="6"/>
        <v>0</v>
      </c>
      <c r="N33" s="19">
        <f t="shared" si="6"/>
        <v>0</v>
      </c>
      <c r="O33" s="98">
        <f t="shared" si="1"/>
        <v>0</v>
      </c>
      <c r="P33"/>
      <c r="Q33" s="4"/>
    </row>
    <row r="34" spans="1:18" ht="13.5">
      <c r="A34" s="61">
        <v>34</v>
      </c>
      <c r="B34" s="57" t="s">
        <v>212</v>
      </c>
      <c r="C34" s="16" t="s">
        <v>44</v>
      </c>
      <c r="D34" s="105">
        <v>1</v>
      </c>
      <c r="E34" s="13"/>
      <c r="F34" s="13"/>
      <c r="G34" s="19">
        <f t="shared" si="2"/>
        <v>0</v>
      </c>
      <c r="H34" s="13"/>
      <c r="I34" s="13"/>
      <c r="J34" s="19">
        <f t="shared" si="3"/>
        <v>0</v>
      </c>
      <c r="K34" s="19">
        <f t="shared" si="4"/>
        <v>0</v>
      </c>
      <c r="L34" s="19">
        <f t="shared" si="5"/>
        <v>0</v>
      </c>
      <c r="M34" s="19">
        <f t="shared" si="6"/>
        <v>0</v>
      </c>
      <c r="N34" s="19">
        <f t="shared" si="6"/>
        <v>0</v>
      </c>
      <c r="O34" s="98">
        <f t="shared" si="1"/>
        <v>0</v>
      </c>
      <c r="P34"/>
      <c r="Q34" s="4"/>
    </row>
    <row r="35" spans="1:18" ht="13.5">
      <c r="A35" s="61">
        <v>36</v>
      </c>
      <c r="B35" s="10" t="s">
        <v>208</v>
      </c>
      <c r="C35" s="16" t="s">
        <v>226</v>
      </c>
      <c r="D35" s="105">
        <v>1</v>
      </c>
      <c r="E35" s="13"/>
      <c r="F35" s="13"/>
      <c r="G35" s="19">
        <f t="shared" si="2"/>
        <v>0</v>
      </c>
      <c r="H35" s="13"/>
      <c r="I35" s="13"/>
      <c r="J35" s="19">
        <f t="shared" si="3"/>
        <v>0</v>
      </c>
      <c r="K35" s="19">
        <f t="shared" si="4"/>
        <v>0</v>
      </c>
      <c r="L35" s="19">
        <f t="shared" si="5"/>
        <v>0</v>
      </c>
      <c r="M35" s="19">
        <f t="shared" si="6"/>
        <v>0</v>
      </c>
      <c r="N35" s="19">
        <f t="shared" si="6"/>
        <v>0</v>
      </c>
      <c r="O35" s="98">
        <f t="shared" si="1"/>
        <v>0</v>
      </c>
      <c r="P35"/>
      <c r="Q35" s="4"/>
    </row>
    <row r="36" spans="1:18" ht="13.5">
      <c r="A36" s="75"/>
      <c r="B36" s="60" t="s">
        <v>214</v>
      </c>
      <c r="C36" s="119"/>
      <c r="D36" s="129"/>
      <c r="E36" s="101"/>
      <c r="F36" s="101"/>
      <c r="G36" s="101"/>
      <c r="H36" s="101"/>
      <c r="I36" s="101"/>
      <c r="J36" s="121"/>
      <c r="K36" s="121"/>
      <c r="L36" s="121"/>
      <c r="M36" s="121"/>
      <c r="N36" s="121"/>
      <c r="O36" s="122"/>
      <c r="P36"/>
      <c r="Q36" s="4"/>
    </row>
    <row r="37" spans="1:18" ht="13.5">
      <c r="A37" s="61">
        <v>38</v>
      </c>
      <c r="B37" s="57" t="s">
        <v>209</v>
      </c>
      <c r="C37" s="16" t="s">
        <v>226</v>
      </c>
      <c r="D37" s="105">
        <v>1</v>
      </c>
      <c r="E37" s="13"/>
      <c r="F37" s="13"/>
      <c r="G37" s="19">
        <f t="shared" si="2"/>
        <v>0</v>
      </c>
      <c r="H37" s="13"/>
      <c r="I37" s="13"/>
      <c r="J37" s="19">
        <f t="shared" si="3"/>
        <v>0</v>
      </c>
      <c r="K37" s="19">
        <f t="shared" si="4"/>
        <v>0</v>
      </c>
      <c r="L37" s="19">
        <f t="shared" si="5"/>
        <v>0</v>
      </c>
      <c r="M37" s="19">
        <f t="shared" si="6"/>
        <v>0</v>
      </c>
      <c r="N37" s="19">
        <f t="shared" si="6"/>
        <v>0</v>
      </c>
      <c r="O37" s="98">
        <f t="shared" si="1"/>
        <v>0</v>
      </c>
      <c r="P37"/>
      <c r="Q37" s="4"/>
    </row>
    <row r="38" spans="1:18" ht="25.5">
      <c r="A38" s="61">
        <v>39</v>
      </c>
      <c r="B38" s="57" t="s">
        <v>211</v>
      </c>
      <c r="C38" s="16" t="s">
        <v>6</v>
      </c>
      <c r="D38" s="105">
        <v>110</v>
      </c>
      <c r="E38" s="13"/>
      <c r="F38" s="13"/>
      <c r="G38" s="19">
        <f t="shared" si="2"/>
        <v>0</v>
      </c>
      <c r="H38" s="13"/>
      <c r="I38" s="13"/>
      <c r="J38" s="19">
        <f t="shared" si="3"/>
        <v>0</v>
      </c>
      <c r="K38" s="19">
        <f t="shared" si="4"/>
        <v>0</v>
      </c>
      <c r="L38" s="19">
        <f t="shared" si="5"/>
        <v>0</v>
      </c>
      <c r="M38" s="19">
        <f t="shared" si="6"/>
        <v>0</v>
      </c>
      <c r="N38" s="19">
        <f t="shared" si="6"/>
        <v>0</v>
      </c>
      <c r="O38" s="98">
        <f t="shared" si="1"/>
        <v>0</v>
      </c>
      <c r="P38"/>
      <c r="Q38" s="4"/>
    </row>
    <row r="39" spans="1:18" ht="13.5">
      <c r="A39" s="61">
        <v>40</v>
      </c>
      <c r="B39" s="10" t="s">
        <v>206</v>
      </c>
      <c r="C39" s="16" t="s">
        <v>44</v>
      </c>
      <c r="D39" s="105">
        <v>1</v>
      </c>
      <c r="E39" s="13"/>
      <c r="F39" s="13"/>
      <c r="G39" s="19">
        <f t="shared" si="2"/>
        <v>0</v>
      </c>
      <c r="H39" s="13"/>
      <c r="I39" s="13"/>
      <c r="J39" s="19">
        <f t="shared" si="3"/>
        <v>0</v>
      </c>
      <c r="K39" s="19">
        <f t="shared" si="4"/>
        <v>0</v>
      </c>
      <c r="L39" s="19">
        <f t="shared" si="5"/>
        <v>0</v>
      </c>
      <c r="M39" s="19">
        <f t="shared" si="6"/>
        <v>0</v>
      </c>
      <c r="N39" s="19">
        <f t="shared" si="6"/>
        <v>0</v>
      </c>
      <c r="O39" s="98">
        <f t="shared" si="1"/>
        <v>0</v>
      </c>
      <c r="P39"/>
      <c r="Q39" s="4"/>
    </row>
    <row r="40" spans="1:18" ht="13.5">
      <c r="A40" s="61">
        <v>43</v>
      </c>
      <c r="B40" s="57" t="s">
        <v>208</v>
      </c>
      <c r="C40" s="61" t="s">
        <v>226</v>
      </c>
      <c r="D40" s="105">
        <v>1</v>
      </c>
      <c r="E40" s="13"/>
      <c r="F40" s="13"/>
      <c r="G40" s="19">
        <f t="shared" si="2"/>
        <v>0</v>
      </c>
      <c r="H40" s="13"/>
      <c r="I40" s="13"/>
      <c r="J40" s="19">
        <f t="shared" si="3"/>
        <v>0</v>
      </c>
      <c r="K40" s="19">
        <f t="shared" si="4"/>
        <v>0</v>
      </c>
      <c r="L40" s="19">
        <f t="shared" si="5"/>
        <v>0</v>
      </c>
      <c r="M40" s="19">
        <f t="shared" si="6"/>
        <v>0</v>
      </c>
      <c r="N40" s="19">
        <f t="shared" si="6"/>
        <v>0</v>
      </c>
      <c r="O40" s="98">
        <f t="shared" si="1"/>
        <v>0</v>
      </c>
      <c r="P40"/>
      <c r="Q40" s="4"/>
    </row>
    <row r="41" spans="1:18" ht="13.5">
      <c r="A41" s="75"/>
      <c r="B41" s="60" t="s">
        <v>216</v>
      </c>
      <c r="C41" s="75"/>
      <c r="D41" s="129"/>
      <c r="E41" s="101"/>
      <c r="F41" s="101"/>
      <c r="G41" s="101"/>
      <c r="H41" s="101"/>
      <c r="I41" s="101"/>
      <c r="J41" s="121"/>
      <c r="K41" s="121"/>
      <c r="L41" s="121"/>
      <c r="M41" s="121"/>
      <c r="N41" s="121"/>
      <c r="O41" s="122"/>
      <c r="P41"/>
      <c r="Q41" s="4"/>
    </row>
    <row r="42" spans="1:18" ht="39">
      <c r="A42" s="61">
        <v>45</v>
      </c>
      <c r="B42" s="10" t="s">
        <v>215</v>
      </c>
      <c r="C42" s="61" t="s">
        <v>44</v>
      </c>
      <c r="D42" s="105">
        <v>1</v>
      </c>
      <c r="E42" s="13"/>
      <c r="F42" s="13"/>
      <c r="G42" s="19">
        <f t="shared" si="2"/>
        <v>0</v>
      </c>
      <c r="H42" s="13"/>
      <c r="I42" s="13"/>
      <c r="J42" s="19">
        <f t="shared" si="3"/>
        <v>0</v>
      </c>
      <c r="K42" s="19">
        <f t="shared" si="4"/>
        <v>0</v>
      </c>
      <c r="L42" s="19">
        <f t="shared" si="5"/>
        <v>0</v>
      </c>
      <c r="M42" s="19">
        <f t="shared" si="6"/>
        <v>0</v>
      </c>
      <c r="N42" s="19">
        <f t="shared" si="6"/>
        <v>0</v>
      </c>
      <c r="O42" s="98">
        <f t="shared" si="1"/>
        <v>0</v>
      </c>
      <c r="P42"/>
      <c r="Q42" s="4"/>
    </row>
    <row r="43" spans="1:18" ht="13.5">
      <c r="A43" s="61">
        <v>46</v>
      </c>
      <c r="B43" s="10" t="s">
        <v>208</v>
      </c>
      <c r="C43" s="61" t="s">
        <v>226</v>
      </c>
      <c r="D43" s="105">
        <v>1</v>
      </c>
      <c r="E43" s="13"/>
      <c r="F43" s="13"/>
      <c r="G43" s="19">
        <f t="shared" si="2"/>
        <v>0</v>
      </c>
      <c r="H43" s="13"/>
      <c r="I43" s="13"/>
      <c r="J43" s="19">
        <f t="shared" si="3"/>
        <v>0</v>
      </c>
      <c r="K43" s="19">
        <f t="shared" si="4"/>
        <v>0</v>
      </c>
      <c r="L43" s="19">
        <f t="shared" si="5"/>
        <v>0</v>
      </c>
      <c r="M43" s="19">
        <f t="shared" si="6"/>
        <v>0</v>
      </c>
      <c r="N43" s="19">
        <f t="shared" si="6"/>
        <v>0</v>
      </c>
      <c r="O43" s="98">
        <f t="shared" si="1"/>
        <v>0</v>
      </c>
      <c r="P43"/>
      <c r="Q43" s="4"/>
    </row>
    <row r="44" spans="1:18" ht="13.5">
      <c r="A44" s="75"/>
      <c r="B44" s="60" t="s">
        <v>217</v>
      </c>
      <c r="C44" s="75"/>
      <c r="D44" s="129"/>
      <c r="E44" s="101"/>
      <c r="F44" s="101"/>
      <c r="G44" s="101"/>
      <c r="H44" s="101"/>
      <c r="I44" s="101"/>
      <c r="J44" s="121"/>
      <c r="K44" s="121"/>
      <c r="L44" s="121"/>
      <c r="M44" s="121"/>
      <c r="N44" s="121"/>
      <c r="O44" s="122"/>
      <c r="P44"/>
      <c r="Q44" s="4"/>
    </row>
    <row r="45" spans="1:18" ht="13.5">
      <c r="A45" s="61">
        <v>47</v>
      </c>
      <c r="B45" s="57" t="s">
        <v>199</v>
      </c>
      <c r="C45" s="61" t="s">
        <v>227</v>
      </c>
      <c r="D45" s="104">
        <v>1</v>
      </c>
      <c r="E45" s="13"/>
      <c r="F45" s="13"/>
      <c r="G45" s="19">
        <f t="shared" si="2"/>
        <v>0</v>
      </c>
      <c r="H45" s="13"/>
      <c r="I45" s="13"/>
      <c r="J45" s="19">
        <f t="shared" si="3"/>
        <v>0</v>
      </c>
      <c r="K45" s="19">
        <f t="shared" si="4"/>
        <v>0</v>
      </c>
      <c r="L45" s="19">
        <f t="shared" si="5"/>
        <v>0</v>
      </c>
      <c r="M45" s="19">
        <f t="shared" si="6"/>
        <v>0</v>
      </c>
      <c r="N45" s="19">
        <f t="shared" si="6"/>
        <v>0</v>
      </c>
      <c r="O45" s="98">
        <f t="shared" si="1"/>
        <v>0</v>
      </c>
      <c r="P45"/>
      <c r="Q45" s="4"/>
    </row>
    <row r="46" spans="1:18" s="4" customFormat="1" ht="13.5">
      <c r="A46" s="61">
        <v>52</v>
      </c>
      <c r="B46" s="63" t="s">
        <v>219</v>
      </c>
      <c r="C46" s="9" t="s">
        <v>6</v>
      </c>
      <c r="D46" s="62">
        <v>5</v>
      </c>
      <c r="E46" s="15"/>
      <c r="F46" s="13"/>
      <c r="G46" s="19">
        <f t="shared" si="2"/>
        <v>0</v>
      </c>
      <c r="H46" s="15"/>
      <c r="I46" s="15"/>
      <c r="J46" s="19">
        <f t="shared" si="3"/>
        <v>0</v>
      </c>
      <c r="K46" s="19">
        <f t="shared" si="4"/>
        <v>0</v>
      </c>
      <c r="L46" s="19">
        <f t="shared" si="5"/>
        <v>0</v>
      </c>
      <c r="M46" s="19">
        <f t="shared" si="6"/>
        <v>0</v>
      </c>
      <c r="N46" s="19">
        <f t="shared" si="6"/>
        <v>0</v>
      </c>
      <c r="O46" s="98">
        <f t="shared" si="1"/>
        <v>0</v>
      </c>
      <c r="P46"/>
      <c r="R46" s="1"/>
    </row>
    <row r="47" spans="1:18" ht="13.5">
      <c r="A47" s="61">
        <v>57</v>
      </c>
      <c r="B47" s="57" t="s">
        <v>220</v>
      </c>
      <c r="C47" s="58" t="s">
        <v>43</v>
      </c>
      <c r="D47" s="76">
        <v>1</v>
      </c>
      <c r="E47" s="12"/>
      <c r="F47" s="13"/>
      <c r="G47" s="19">
        <f t="shared" si="2"/>
        <v>0</v>
      </c>
      <c r="H47" s="12"/>
      <c r="I47" s="12"/>
      <c r="J47" s="19">
        <f t="shared" si="3"/>
        <v>0</v>
      </c>
      <c r="K47" s="19">
        <f t="shared" si="4"/>
        <v>0</v>
      </c>
      <c r="L47" s="19">
        <f t="shared" si="5"/>
        <v>0</v>
      </c>
      <c r="M47" s="19">
        <f t="shared" si="6"/>
        <v>0</v>
      </c>
      <c r="N47" s="19">
        <f t="shared" si="6"/>
        <v>0</v>
      </c>
      <c r="O47" s="98">
        <f t="shared" si="1"/>
        <v>0</v>
      </c>
      <c r="P47"/>
      <c r="Q47" s="4"/>
    </row>
    <row r="48" spans="1:18" ht="13.5">
      <c r="A48" s="61">
        <v>58</v>
      </c>
      <c r="B48" s="57" t="s">
        <v>221</v>
      </c>
      <c r="C48" s="58" t="s">
        <v>43</v>
      </c>
      <c r="D48" s="76">
        <v>1</v>
      </c>
      <c r="E48" s="12"/>
      <c r="F48" s="13"/>
      <c r="G48" s="19">
        <f t="shared" si="2"/>
        <v>0</v>
      </c>
      <c r="H48" s="12"/>
      <c r="I48" s="12"/>
      <c r="J48" s="19">
        <f t="shared" si="3"/>
        <v>0</v>
      </c>
      <c r="K48" s="19">
        <f t="shared" si="4"/>
        <v>0</v>
      </c>
      <c r="L48" s="19">
        <f t="shared" si="5"/>
        <v>0</v>
      </c>
      <c r="M48" s="19">
        <f t="shared" si="6"/>
        <v>0</v>
      </c>
      <c r="N48" s="19">
        <f t="shared" si="6"/>
        <v>0</v>
      </c>
      <c r="O48" s="98">
        <f t="shared" si="1"/>
        <v>0</v>
      </c>
      <c r="P48"/>
      <c r="Q48" s="4"/>
    </row>
    <row r="49" spans="1:17" ht="13.5">
      <c r="A49" s="61">
        <v>59</v>
      </c>
      <c r="B49" s="57" t="s">
        <v>221</v>
      </c>
      <c r="C49" s="58" t="s">
        <v>43</v>
      </c>
      <c r="D49" s="76">
        <v>1</v>
      </c>
      <c r="E49" s="12"/>
      <c r="F49" s="13"/>
      <c r="G49" s="19">
        <f t="shared" si="2"/>
        <v>0</v>
      </c>
      <c r="H49" s="12"/>
      <c r="I49" s="12"/>
      <c r="J49" s="19">
        <f t="shared" si="3"/>
        <v>0</v>
      </c>
      <c r="K49" s="19">
        <f t="shared" si="4"/>
        <v>0</v>
      </c>
      <c r="L49" s="19">
        <f t="shared" si="5"/>
        <v>0</v>
      </c>
      <c r="M49" s="19">
        <f t="shared" si="6"/>
        <v>0</v>
      </c>
      <c r="N49" s="19">
        <f t="shared" si="6"/>
        <v>0</v>
      </c>
      <c r="O49" s="98">
        <f t="shared" si="1"/>
        <v>0</v>
      </c>
      <c r="P49"/>
      <c r="Q49" s="4"/>
    </row>
    <row r="50" spans="1:17" ht="13.5">
      <c r="A50" s="61">
        <v>60</v>
      </c>
      <c r="B50" s="57" t="s">
        <v>222</v>
      </c>
      <c r="C50" s="58" t="s">
        <v>43</v>
      </c>
      <c r="D50" s="76">
        <v>1</v>
      </c>
      <c r="E50" s="12"/>
      <c r="F50" s="13"/>
      <c r="G50" s="19">
        <f t="shared" si="2"/>
        <v>0</v>
      </c>
      <c r="H50" s="12"/>
      <c r="I50" s="12"/>
      <c r="J50" s="19">
        <f t="shared" si="3"/>
        <v>0</v>
      </c>
      <c r="K50" s="19">
        <f t="shared" si="4"/>
        <v>0</v>
      </c>
      <c r="L50" s="19">
        <f t="shared" si="5"/>
        <v>0</v>
      </c>
      <c r="M50" s="19">
        <f t="shared" si="6"/>
        <v>0</v>
      </c>
      <c r="N50" s="19">
        <f t="shared" si="6"/>
        <v>0</v>
      </c>
      <c r="O50" s="98">
        <f t="shared" ref="O50:O73" si="7">ROUND(L50+M50+N50,2)</f>
        <v>0</v>
      </c>
      <c r="P50"/>
      <c r="Q50" s="4"/>
    </row>
    <row r="51" spans="1:17" ht="13.5">
      <c r="A51" s="61">
        <v>61</v>
      </c>
      <c r="B51" s="57" t="s">
        <v>223</v>
      </c>
      <c r="C51" s="58" t="s">
        <v>43</v>
      </c>
      <c r="D51" s="104">
        <v>1</v>
      </c>
      <c r="E51" s="12"/>
      <c r="F51" s="13"/>
      <c r="G51" s="19">
        <f t="shared" ref="G51:G73" si="8">ROUND(E51*F51,2)</f>
        <v>0</v>
      </c>
      <c r="H51" s="12"/>
      <c r="I51" s="12"/>
      <c r="J51" s="19">
        <f t="shared" ref="J51:J73" si="9">ROUND(G51+H51+I51,2)</f>
        <v>0</v>
      </c>
      <c r="K51" s="19">
        <f t="shared" ref="K51:K73" si="10">ROUND(D51*E51,2)</f>
        <v>0</v>
      </c>
      <c r="L51" s="19">
        <f t="shared" ref="L51:L73" si="11">ROUND(D51*G51,2)</f>
        <v>0</v>
      </c>
      <c r="M51" s="19">
        <f t="shared" si="6"/>
        <v>0</v>
      </c>
      <c r="N51" s="19">
        <f t="shared" si="6"/>
        <v>0</v>
      </c>
      <c r="O51" s="98">
        <f t="shared" si="7"/>
        <v>0</v>
      </c>
      <c r="P51"/>
      <c r="Q51" s="4"/>
    </row>
    <row r="52" spans="1:17" ht="25.5">
      <c r="A52" s="61">
        <v>64</v>
      </c>
      <c r="B52" s="57" t="s">
        <v>224</v>
      </c>
      <c r="C52" s="61" t="s">
        <v>44</v>
      </c>
      <c r="D52" s="104">
        <v>1</v>
      </c>
      <c r="E52" s="13"/>
      <c r="F52" s="13"/>
      <c r="G52" s="19">
        <f t="shared" si="8"/>
        <v>0</v>
      </c>
      <c r="H52" s="13"/>
      <c r="I52" s="13"/>
      <c r="J52" s="19">
        <f t="shared" si="9"/>
        <v>0</v>
      </c>
      <c r="K52" s="19">
        <f t="shared" si="10"/>
        <v>0</v>
      </c>
      <c r="L52" s="19">
        <f t="shared" si="11"/>
        <v>0</v>
      </c>
      <c r="M52" s="19">
        <f t="shared" si="6"/>
        <v>0</v>
      </c>
      <c r="N52" s="19">
        <f t="shared" si="6"/>
        <v>0</v>
      </c>
      <c r="O52" s="98">
        <f t="shared" si="7"/>
        <v>0</v>
      </c>
      <c r="P52"/>
      <c r="Q52" s="4"/>
    </row>
    <row r="53" spans="1:17" ht="13.5">
      <c r="A53" s="75"/>
      <c r="B53" s="60" t="s">
        <v>225</v>
      </c>
      <c r="C53" s="75"/>
      <c r="D53" s="101"/>
      <c r="E53" s="101"/>
      <c r="F53" s="101"/>
      <c r="G53" s="101"/>
      <c r="H53" s="101"/>
      <c r="I53" s="101"/>
      <c r="J53" s="121"/>
      <c r="K53" s="121"/>
      <c r="L53" s="121"/>
      <c r="M53" s="121"/>
      <c r="N53" s="121"/>
      <c r="O53" s="122"/>
      <c r="P53"/>
      <c r="Q53" s="4"/>
    </row>
    <row r="54" spans="1:17" ht="13.5">
      <c r="A54" s="61">
        <v>66</v>
      </c>
      <c r="B54" s="10" t="s">
        <v>588</v>
      </c>
      <c r="C54" s="61" t="s">
        <v>7</v>
      </c>
      <c r="D54" s="13">
        <v>3</v>
      </c>
      <c r="E54" s="13"/>
      <c r="F54" s="152"/>
      <c r="G54" s="153"/>
      <c r="H54" s="13"/>
      <c r="I54" s="13"/>
      <c r="J54" s="153">
        <f t="shared" si="9"/>
        <v>0</v>
      </c>
      <c r="K54" s="153">
        <f t="shared" si="10"/>
        <v>0</v>
      </c>
      <c r="L54" s="153">
        <f t="shared" si="11"/>
        <v>0</v>
      </c>
      <c r="M54" s="153">
        <f t="shared" ref="M54:N62" si="12">ROUND($D54*H54,2)</f>
        <v>0</v>
      </c>
      <c r="N54" s="153">
        <f t="shared" si="12"/>
        <v>0</v>
      </c>
      <c r="O54" s="154">
        <f t="shared" si="7"/>
        <v>0</v>
      </c>
      <c r="P54"/>
      <c r="Q54" s="4"/>
    </row>
    <row r="55" spans="1:17" ht="13.5">
      <c r="A55" s="61">
        <v>67</v>
      </c>
      <c r="B55" s="10" t="s">
        <v>587</v>
      </c>
      <c r="C55" s="61" t="s">
        <v>7</v>
      </c>
      <c r="D55" s="13">
        <v>3</v>
      </c>
      <c r="E55" s="13"/>
      <c r="F55" s="152"/>
      <c r="G55" s="153"/>
      <c r="H55" s="13"/>
      <c r="I55" s="13"/>
      <c r="J55" s="153">
        <f t="shared" si="9"/>
        <v>0</v>
      </c>
      <c r="K55" s="153">
        <f t="shared" si="10"/>
        <v>0</v>
      </c>
      <c r="L55" s="153">
        <f t="shared" si="11"/>
        <v>0</v>
      </c>
      <c r="M55" s="153">
        <f t="shared" si="12"/>
        <v>0</v>
      </c>
      <c r="N55" s="153">
        <f t="shared" si="12"/>
        <v>0</v>
      </c>
      <c r="O55" s="154">
        <f t="shared" si="7"/>
        <v>0</v>
      </c>
      <c r="P55"/>
      <c r="Q55" s="4"/>
    </row>
    <row r="56" spans="1:17" ht="26.25">
      <c r="A56" s="61">
        <v>68</v>
      </c>
      <c r="B56" s="10" t="s">
        <v>589</v>
      </c>
      <c r="C56" s="61" t="s">
        <v>7</v>
      </c>
      <c r="D56" s="13">
        <v>3</v>
      </c>
      <c r="E56" s="13"/>
      <c r="F56" s="152"/>
      <c r="G56" s="153">
        <f t="shared" si="8"/>
        <v>0</v>
      </c>
      <c r="H56" s="13"/>
      <c r="I56" s="13"/>
      <c r="J56" s="153">
        <f t="shared" si="9"/>
        <v>0</v>
      </c>
      <c r="K56" s="153">
        <f t="shared" si="10"/>
        <v>0</v>
      </c>
      <c r="L56" s="153">
        <f t="shared" si="11"/>
        <v>0</v>
      </c>
      <c r="M56" s="153">
        <f t="shared" si="12"/>
        <v>0</v>
      </c>
      <c r="N56" s="153">
        <f t="shared" si="12"/>
        <v>0</v>
      </c>
      <c r="O56" s="154">
        <f t="shared" si="7"/>
        <v>0</v>
      </c>
      <c r="P56"/>
      <c r="Q56" s="4"/>
    </row>
    <row r="57" spans="1:17" ht="13.5">
      <c r="A57" s="61">
        <v>69</v>
      </c>
      <c r="B57" s="10" t="s">
        <v>590</v>
      </c>
      <c r="C57" s="61" t="s">
        <v>7</v>
      </c>
      <c r="D57" s="13">
        <v>3</v>
      </c>
      <c r="E57" s="13"/>
      <c r="F57" s="152"/>
      <c r="G57" s="153">
        <f t="shared" si="8"/>
        <v>0</v>
      </c>
      <c r="H57" s="13"/>
      <c r="I57" s="13"/>
      <c r="J57" s="153">
        <f t="shared" si="9"/>
        <v>0</v>
      </c>
      <c r="K57" s="153">
        <f t="shared" si="10"/>
        <v>0</v>
      </c>
      <c r="L57" s="153">
        <f t="shared" si="11"/>
        <v>0</v>
      </c>
      <c r="M57" s="153">
        <f t="shared" si="12"/>
        <v>0</v>
      </c>
      <c r="N57" s="153">
        <f t="shared" si="12"/>
        <v>0</v>
      </c>
      <c r="O57" s="154">
        <f t="shared" si="7"/>
        <v>0</v>
      </c>
      <c r="P57"/>
      <c r="Q57" s="4"/>
    </row>
    <row r="58" spans="1:17" ht="13.5">
      <c r="A58" s="61">
        <v>70</v>
      </c>
      <c r="B58" s="10" t="s">
        <v>592</v>
      </c>
      <c r="C58" s="61" t="s">
        <v>7</v>
      </c>
      <c r="D58" s="13">
        <v>3</v>
      </c>
      <c r="E58" s="13"/>
      <c r="F58" s="152"/>
      <c r="G58" s="153">
        <f t="shared" si="8"/>
        <v>0</v>
      </c>
      <c r="H58" s="13"/>
      <c r="I58" s="13"/>
      <c r="J58" s="153">
        <f t="shared" si="9"/>
        <v>0</v>
      </c>
      <c r="K58" s="153">
        <f t="shared" si="10"/>
        <v>0</v>
      </c>
      <c r="L58" s="153">
        <f t="shared" si="11"/>
        <v>0</v>
      </c>
      <c r="M58" s="153">
        <f t="shared" si="12"/>
        <v>0</v>
      </c>
      <c r="N58" s="153">
        <f t="shared" si="12"/>
        <v>0</v>
      </c>
      <c r="O58" s="154">
        <f t="shared" si="7"/>
        <v>0</v>
      </c>
      <c r="P58"/>
      <c r="Q58" s="4"/>
    </row>
    <row r="59" spans="1:17" ht="13.5">
      <c r="A59" s="61">
        <v>71</v>
      </c>
      <c r="B59" s="10" t="s">
        <v>591</v>
      </c>
      <c r="C59" s="61" t="s">
        <v>7</v>
      </c>
      <c r="D59" s="13">
        <v>3</v>
      </c>
      <c r="E59" s="13"/>
      <c r="F59" s="152"/>
      <c r="G59" s="153">
        <f t="shared" si="8"/>
        <v>0</v>
      </c>
      <c r="H59" s="13"/>
      <c r="I59" s="13"/>
      <c r="J59" s="153">
        <f t="shared" si="9"/>
        <v>0</v>
      </c>
      <c r="K59" s="153">
        <f t="shared" si="10"/>
        <v>0</v>
      </c>
      <c r="L59" s="153">
        <f t="shared" si="11"/>
        <v>0</v>
      </c>
      <c r="M59" s="153">
        <f t="shared" si="12"/>
        <v>0</v>
      </c>
      <c r="N59" s="153">
        <f t="shared" si="12"/>
        <v>0</v>
      </c>
      <c r="O59" s="154">
        <f t="shared" si="7"/>
        <v>0</v>
      </c>
      <c r="P59"/>
      <c r="Q59" s="4"/>
    </row>
    <row r="60" spans="1:17" ht="13.5">
      <c r="A60" s="61">
        <v>72</v>
      </c>
      <c r="B60" s="10" t="s">
        <v>593</v>
      </c>
      <c r="C60" s="61" t="s">
        <v>7</v>
      </c>
      <c r="D60" s="13">
        <v>3</v>
      </c>
      <c r="E60" s="13"/>
      <c r="F60" s="152"/>
      <c r="G60" s="153">
        <f t="shared" si="8"/>
        <v>0</v>
      </c>
      <c r="H60" s="13"/>
      <c r="I60" s="13"/>
      <c r="J60" s="153">
        <f t="shared" si="9"/>
        <v>0</v>
      </c>
      <c r="K60" s="153">
        <f t="shared" si="10"/>
        <v>0</v>
      </c>
      <c r="L60" s="153">
        <f t="shared" si="11"/>
        <v>0</v>
      </c>
      <c r="M60" s="153">
        <f t="shared" si="12"/>
        <v>0</v>
      </c>
      <c r="N60" s="153">
        <f t="shared" si="12"/>
        <v>0</v>
      </c>
      <c r="O60" s="154">
        <f t="shared" si="7"/>
        <v>0</v>
      </c>
      <c r="P60"/>
      <c r="Q60" s="4"/>
    </row>
    <row r="61" spans="1:17" ht="13.5">
      <c r="A61" s="61">
        <v>73</v>
      </c>
      <c r="B61" s="10" t="s">
        <v>594</v>
      </c>
      <c r="C61" s="61" t="s">
        <v>7</v>
      </c>
      <c r="D61" s="13">
        <v>15</v>
      </c>
      <c r="E61" s="13"/>
      <c r="F61" s="152"/>
      <c r="G61" s="153">
        <f t="shared" si="8"/>
        <v>0</v>
      </c>
      <c r="H61" s="13"/>
      <c r="I61" s="13"/>
      <c r="J61" s="153">
        <f t="shared" si="9"/>
        <v>0</v>
      </c>
      <c r="K61" s="153">
        <f t="shared" si="10"/>
        <v>0</v>
      </c>
      <c r="L61" s="153">
        <f t="shared" si="11"/>
        <v>0</v>
      </c>
      <c r="M61" s="153">
        <f t="shared" si="12"/>
        <v>0</v>
      </c>
      <c r="N61" s="153">
        <f t="shared" si="12"/>
        <v>0</v>
      </c>
      <c r="O61" s="154">
        <f t="shared" si="7"/>
        <v>0</v>
      </c>
      <c r="P61"/>
      <c r="Q61" s="4"/>
    </row>
    <row r="62" spans="1:17" ht="13.5">
      <c r="A62" s="61">
        <v>74</v>
      </c>
      <c r="B62" s="10" t="s">
        <v>595</v>
      </c>
      <c r="C62" s="61" t="s">
        <v>7</v>
      </c>
      <c r="D62" s="13">
        <v>1</v>
      </c>
      <c r="E62" s="13"/>
      <c r="F62" s="152"/>
      <c r="G62" s="153">
        <f t="shared" si="8"/>
        <v>0</v>
      </c>
      <c r="H62" s="13"/>
      <c r="I62" s="13"/>
      <c r="J62" s="153">
        <f t="shared" si="9"/>
        <v>0</v>
      </c>
      <c r="K62" s="153">
        <f t="shared" si="10"/>
        <v>0</v>
      </c>
      <c r="L62" s="153">
        <f t="shared" si="11"/>
        <v>0</v>
      </c>
      <c r="M62" s="153">
        <f t="shared" si="12"/>
        <v>0</v>
      </c>
      <c r="N62" s="153">
        <f t="shared" si="12"/>
        <v>0</v>
      </c>
      <c r="O62" s="154">
        <f t="shared" si="7"/>
        <v>0</v>
      </c>
      <c r="P62"/>
      <c r="Q62" s="4"/>
    </row>
    <row r="63" spans="1:17" ht="13.5">
      <c r="A63" s="61">
        <v>75</v>
      </c>
      <c r="B63" s="10" t="s">
        <v>597</v>
      </c>
      <c r="C63" s="61" t="s">
        <v>7</v>
      </c>
      <c r="D63" s="13">
        <v>8</v>
      </c>
      <c r="E63" s="13"/>
      <c r="F63" s="152"/>
      <c r="G63" s="153">
        <f t="shared" si="8"/>
        <v>0</v>
      </c>
      <c r="H63" s="13"/>
      <c r="I63" s="13"/>
      <c r="J63" s="153">
        <f t="shared" si="9"/>
        <v>0</v>
      </c>
      <c r="K63" s="153">
        <f t="shared" si="10"/>
        <v>0</v>
      </c>
      <c r="L63" s="153">
        <f t="shared" si="11"/>
        <v>0</v>
      </c>
      <c r="M63" s="153">
        <f t="shared" ref="M63:N73" si="13">ROUND($D63*H63,2)</f>
        <v>0</v>
      </c>
      <c r="N63" s="153">
        <f t="shared" si="13"/>
        <v>0</v>
      </c>
      <c r="O63" s="154">
        <f t="shared" si="7"/>
        <v>0</v>
      </c>
      <c r="P63"/>
      <c r="Q63" s="4"/>
    </row>
    <row r="64" spans="1:17" ht="13.5">
      <c r="A64" s="61">
        <v>76</v>
      </c>
      <c r="B64" s="10" t="s">
        <v>596</v>
      </c>
      <c r="C64" s="61" t="s">
        <v>7</v>
      </c>
      <c r="D64" s="13">
        <v>1</v>
      </c>
      <c r="E64" s="13"/>
      <c r="F64" s="152"/>
      <c r="G64" s="153">
        <f t="shared" si="8"/>
        <v>0</v>
      </c>
      <c r="H64" s="13"/>
      <c r="I64" s="13"/>
      <c r="J64" s="153">
        <f t="shared" si="9"/>
        <v>0</v>
      </c>
      <c r="K64" s="153">
        <f t="shared" si="10"/>
        <v>0</v>
      </c>
      <c r="L64" s="153">
        <f t="shared" si="11"/>
        <v>0</v>
      </c>
      <c r="M64" s="153">
        <f t="shared" si="13"/>
        <v>0</v>
      </c>
      <c r="N64" s="153">
        <f t="shared" si="13"/>
        <v>0</v>
      </c>
      <c r="O64" s="154">
        <f t="shared" si="7"/>
        <v>0</v>
      </c>
      <c r="P64"/>
      <c r="Q64" s="4"/>
    </row>
    <row r="65" spans="1:17" ht="13.5">
      <c r="A65" s="61">
        <v>77</v>
      </c>
      <c r="B65" s="10" t="s">
        <v>598</v>
      </c>
      <c r="C65" s="61" t="s">
        <v>7</v>
      </c>
      <c r="D65" s="13">
        <v>1</v>
      </c>
      <c r="E65" s="13"/>
      <c r="F65" s="152"/>
      <c r="G65" s="153">
        <f t="shared" si="8"/>
        <v>0</v>
      </c>
      <c r="H65" s="13"/>
      <c r="I65" s="13"/>
      <c r="J65" s="153">
        <f t="shared" si="9"/>
        <v>0</v>
      </c>
      <c r="K65" s="153">
        <f t="shared" si="10"/>
        <v>0</v>
      </c>
      <c r="L65" s="153">
        <f t="shared" si="11"/>
        <v>0</v>
      </c>
      <c r="M65" s="153">
        <f t="shared" si="13"/>
        <v>0</v>
      </c>
      <c r="N65" s="153">
        <f t="shared" si="13"/>
        <v>0</v>
      </c>
      <c r="O65" s="154">
        <f t="shared" si="7"/>
        <v>0</v>
      </c>
      <c r="P65"/>
      <c r="Q65" s="4"/>
    </row>
    <row r="66" spans="1:17" ht="13.5">
      <c r="A66" s="61">
        <v>78</v>
      </c>
      <c r="B66" s="10" t="s">
        <v>599</v>
      </c>
      <c r="C66" s="61" t="s">
        <v>7</v>
      </c>
      <c r="D66" s="13">
        <v>1</v>
      </c>
      <c r="E66" s="13"/>
      <c r="F66" s="152"/>
      <c r="G66" s="153">
        <f t="shared" si="8"/>
        <v>0</v>
      </c>
      <c r="H66" s="13"/>
      <c r="I66" s="13"/>
      <c r="J66" s="153">
        <f t="shared" si="9"/>
        <v>0</v>
      </c>
      <c r="K66" s="153">
        <f t="shared" si="10"/>
        <v>0</v>
      </c>
      <c r="L66" s="153">
        <f t="shared" si="11"/>
        <v>0</v>
      </c>
      <c r="M66" s="153">
        <f t="shared" si="13"/>
        <v>0</v>
      </c>
      <c r="N66" s="153">
        <f t="shared" si="13"/>
        <v>0</v>
      </c>
      <c r="O66" s="154">
        <f t="shared" si="7"/>
        <v>0</v>
      </c>
      <c r="P66"/>
      <c r="Q66" s="4"/>
    </row>
    <row r="67" spans="1:17" ht="13.5">
      <c r="A67" s="61">
        <v>79</v>
      </c>
      <c r="B67" s="10" t="s">
        <v>600</v>
      </c>
      <c r="C67" s="61" t="s">
        <v>7</v>
      </c>
      <c r="D67" s="13">
        <v>3</v>
      </c>
      <c r="E67" s="13"/>
      <c r="F67" s="152"/>
      <c r="G67" s="153">
        <f t="shared" si="8"/>
        <v>0</v>
      </c>
      <c r="H67" s="13"/>
      <c r="I67" s="13"/>
      <c r="J67" s="153">
        <f t="shared" si="9"/>
        <v>0</v>
      </c>
      <c r="K67" s="153">
        <f t="shared" si="10"/>
        <v>0</v>
      </c>
      <c r="L67" s="153">
        <f t="shared" si="11"/>
        <v>0</v>
      </c>
      <c r="M67" s="153">
        <f t="shared" si="13"/>
        <v>0</v>
      </c>
      <c r="N67" s="153">
        <f t="shared" si="13"/>
        <v>0</v>
      </c>
      <c r="O67" s="154">
        <f t="shared" si="7"/>
        <v>0</v>
      </c>
      <c r="P67"/>
      <c r="Q67" s="4"/>
    </row>
    <row r="68" spans="1:17" ht="13.5">
      <c r="A68" s="61">
        <v>80</v>
      </c>
      <c r="B68" s="10" t="s">
        <v>601</v>
      </c>
      <c r="C68" s="61" t="s">
        <v>43</v>
      </c>
      <c r="D68" s="13">
        <v>13</v>
      </c>
      <c r="E68" s="13"/>
      <c r="F68" s="152"/>
      <c r="G68" s="153">
        <f t="shared" si="8"/>
        <v>0</v>
      </c>
      <c r="H68" s="13"/>
      <c r="I68" s="13"/>
      <c r="J68" s="153">
        <f t="shared" si="9"/>
        <v>0</v>
      </c>
      <c r="K68" s="153">
        <f t="shared" si="10"/>
        <v>0</v>
      </c>
      <c r="L68" s="153">
        <f t="shared" si="11"/>
        <v>0</v>
      </c>
      <c r="M68" s="153">
        <f t="shared" si="13"/>
        <v>0</v>
      </c>
      <c r="N68" s="153">
        <f t="shared" si="13"/>
        <v>0</v>
      </c>
      <c r="O68" s="154">
        <f t="shared" si="7"/>
        <v>0</v>
      </c>
      <c r="P68"/>
      <c r="Q68" s="4"/>
    </row>
    <row r="69" spans="1:17" ht="13.5">
      <c r="A69" s="61">
        <v>81</v>
      </c>
      <c r="B69" s="10" t="s">
        <v>602</v>
      </c>
      <c r="C69" s="61" t="s">
        <v>7</v>
      </c>
      <c r="D69" s="13">
        <v>1</v>
      </c>
      <c r="E69" s="13"/>
      <c r="F69" s="152"/>
      <c r="G69" s="153">
        <f t="shared" si="8"/>
        <v>0</v>
      </c>
      <c r="H69" s="13"/>
      <c r="I69" s="13"/>
      <c r="J69" s="153">
        <f t="shared" si="9"/>
        <v>0</v>
      </c>
      <c r="K69" s="153">
        <f t="shared" si="10"/>
        <v>0</v>
      </c>
      <c r="L69" s="153">
        <f t="shared" si="11"/>
        <v>0</v>
      </c>
      <c r="M69" s="153">
        <f t="shared" si="13"/>
        <v>0</v>
      </c>
      <c r="N69" s="153">
        <f t="shared" si="13"/>
        <v>0</v>
      </c>
      <c r="O69" s="154">
        <f t="shared" si="7"/>
        <v>0</v>
      </c>
      <c r="P69"/>
      <c r="Q69" s="4"/>
    </row>
    <row r="70" spans="1:17" ht="13.5">
      <c r="A70" s="61">
        <v>82</v>
      </c>
      <c r="B70" s="10" t="s">
        <v>603</v>
      </c>
      <c r="C70" s="61" t="s">
        <v>7</v>
      </c>
      <c r="D70" s="13">
        <v>1</v>
      </c>
      <c r="E70" s="13"/>
      <c r="F70" s="152"/>
      <c r="G70" s="153">
        <f t="shared" si="8"/>
        <v>0</v>
      </c>
      <c r="H70" s="13"/>
      <c r="I70" s="13"/>
      <c r="J70" s="153">
        <f t="shared" si="9"/>
        <v>0</v>
      </c>
      <c r="K70" s="153">
        <f t="shared" si="10"/>
        <v>0</v>
      </c>
      <c r="L70" s="153">
        <f t="shared" si="11"/>
        <v>0</v>
      </c>
      <c r="M70" s="153">
        <f t="shared" si="13"/>
        <v>0</v>
      </c>
      <c r="N70" s="153">
        <f t="shared" si="13"/>
        <v>0</v>
      </c>
      <c r="O70" s="154">
        <f t="shared" si="7"/>
        <v>0</v>
      </c>
      <c r="P70"/>
      <c r="Q70" s="4"/>
    </row>
    <row r="71" spans="1:17" ht="13.5">
      <c r="A71" s="61">
        <v>83</v>
      </c>
      <c r="B71" s="10" t="s">
        <v>604</v>
      </c>
      <c r="C71" s="61" t="s">
        <v>7</v>
      </c>
      <c r="D71" s="13">
        <v>15</v>
      </c>
      <c r="E71" s="13"/>
      <c r="F71" s="13"/>
      <c r="G71" s="19">
        <f t="shared" si="8"/>
        <v>0</v>
      </c>
      <c r="H71" s="13"/>
      <c r="I71" s="13"/>
      <c r="J71" s="19">
        <f t="shared" si="9"/>
        <v>0</v>
      </c>
      <c r="K71" s="19">
        <f t="shared" si="10"/>
        <v>0</v>
      </c>
      <c r="L71" s="19">
        <f t="shared" si="11"/>
        <v>0</v>
      </c>
      <c r="M71" s="19">
        <f t="shared" si="13"/>
        <v>0</v>
      </c>
      <c r="N71" s="19">
        <f t="shared" si="13"/>
        <v>0</v>
      </c>
      <c r="O71" s="98">
        <f t="shared" si="7"/>
        <v>0</v>
      </c>
      <c r="P71"/>
      <c r="Q71" s="4"/>
    </row>
    <row r="72" spans="1:17" ht="26.25">
      <c r="A72" s="61">
        <v>84</v>
      </c>
      <c r="B72" s="10" t="s">
        <v>605</v>
      </c>
      <c r="C72" s="61" t="s">
        <v>7</v>
      </c>
      <c r="D72" s="13">
        <v>15</v>
      </c>
      <c r="E72" s="13"/>
      <c r="F72" s="13"/>
      <c r="G72" s="19">
        <f t="shared" si="8"/>
        <v>0</v>
      </c>
      <c r="H72" s="13"/>
      <c r="I72" s="13"/>
      <c r="J72" s="19">
        <f t="shared" si="9"/>
        <v>0</v>
      </c>
      <c r="K72" s="19">
        <f t="shared" si="10"/>
        <v>0</v>
      </c>
      <c r="L72" s="19">
        <f t="shared" si="11"/>
        <v>0</v>
      </c>
      <c r="M72" s="19">
        <f t="shared" si="13"/>
        <v>0</v>
      </c>
      <c r="N72" s="19">
        <f t="shared" si="13"/>
        <v>0</v>
      </c>
      <c r="O72" s="98">
        <f>ROUND(L72+M72+N72,2)</f>
        <v>0</v>
      </c>
      <c r="P72"/>
      <c r="Q72" s="4"/>
    </row>
    <row r="73" spans="1:17" ht="14.25" thickBot="1">
      <c r="A73" s="133">
        <v>85</v>
      </c>
      <c r="B73" s="134" t="s">
        <v>376</v>
      </c>
      <c r="C73" s="133" t="s">
        <v>44</v>
      </c>
      <c r="D73" s="138">
        <v>1</v>
      </c>
      <c r="E73" s="138"/>
      <c r="F73" s="138"/>
      <c r="G73" s="139">
        <f t="shared" si="8"/>
        <v>0</v>
      </c>
      <c r="H73" s="138"/>
      <c r="I73" s="138"/>
      <c r="J73" s="139">
        <f t="shared" si="9"/>
        <v>0</v>
      </c>
      <c r="K73" s="139">
        <f t="shared" si="10"/>
        <v>0</v>
      </c>
      <c r="L73" s="139">
        <f t="shared" si="11"/>
        <v>0</v>
      </c>
      <c r="M73" s="139">
        <f t="shared" si="13"/>
        <v>0</v>
      </c>
      <c r="N73" s="139">
        <f t="shared" si="13"/>
        <v>0</v>
      </c>
      <c r="O73" s="140">
        <f t="shared" si="7"/>
        <v>0</v>
      </c>
      <c r="P73"/>
      <c r="Q73" s="4"/>
    </row>
    <row r="74" spans="1:17">
      <c r="A74" s="92"/>
      <c r="B74" s="130" t="s">
        <v>19</v>
      </c>
      <c r="C74" s="92"/>
      <c r="D74" s="93"/>
      <c r="E74" s="94"/>
      <c r="F74" s="94"/>
      <c r="G74" s="94"/>
      <c r="H74" s="94"/>
      <c r="I74" s="94"/>
      <c r="J74" s="131"/>
      <c r="K74" s="131">
        <f>SUM(K12:K73)</f>
        <v>0</v>
      </c>
      <c r="L74" s="131">
        <f>SUM(L12:L73)</f>
        <v>0</v>
      </c>
      <c r="M74" s="131">
        <f>SUM(M12:M73)</f>
        <v>0</v>
      </c>
      <c r="N74" s="131">
        <f>SUM(N12:N73)</f>
        <v>0</v>
      </c>
      <c r="O74" s="132">
        <f>SUM(O12:O73)</f>
        <v>0</v>
      </c>
    </row>
    <row r="75" spans="1:17">
      <c r="A75" s="8"/>
      <c r="B75" s="10" t="s">
        <v>20</v>
      </c>
      <c r="C75" s="8" t="s">
        <v>21</v>
      </c>
      <c r="D75" s="9"/>
      <c r="E75" s="12"/>
      <c r="F75" s="12"/>
      <c r="G75" s="12"/>
      <c r="H75" s="12"/>
      <c r="I75" s="12"/>
      <c r="J75" s="21"/>
      <c r="K75" s="21"/>
      <c r="L75" s="21"/>
      <c r="M75" s="21"/>
      <c r="N75" s="22"/>
      <c r="O75" s="90"/>
    </row>
    <row r="76" spans="1:17">
      <c r="A76" s="8"/>
      <c r="B76" s="20" t="s">
        <v>19</v>
      </c>
      <c r="C76" s="8"/>
      <c r="D76" s="9"/>
      <c r="E76" s="12"/>
      <c r="F76" s="12"/>
      <c r="G76" s="12"/>
      <c r="H76" s="12"/>
      <c r="I76" s="12"/>
      <c r="J76" s="21"/>
      <c r="K76" s="24">
        <f>SUM(K74:K75)</f>
        <v>0</v>
      </c>
      <c r="L76" s="24">
        <f>SUM(L74:L75)</f>
        <v>0</v>
      </c>
      <c r="M76" s="24">
        <f>SUM(M74:M75)</f>
        <v>0</v>
      </c>
      <c r="N76" s="24">
        <f>SUM(N74:N75)</f>
        <v>0</v>
      </c>
      <c r="O76" s="91">
        <f>SUM(O74:O75)</f>
        <v>0</v>
      </c>
    </row>
    <row r="78" spans="1:17">
      <c r="B78" s="53" t="s">
        <v>41</v>
      </c>
      <c r="C78" s="53"/>
      <c r="D78" s="54"/>
      <c r="E78" s="53"/>
      <c r="F78" s="54" t="s">
        <v>42</v>
      </c>
      <c r="G78" s="53"/>
      <c r="H78" s="53"/>
      <c r="I78" s="53"/>
      <c r="J78" s="55"/>
      <c r="K78" s="86"/>
      <c r="L78" s="86"/>
      <c r="M78" s="86"/>
      <c r="N78" s="86"/>
      <c r="O78" s="86"/>
      <c r="P78" s="18"/>
    </row>
    <row r="79" spans="1:17">
      <c r="B79" s="53"/>
      <c r="C79" s="53"/>
      <c r="D79" s="54"/>
      <c r="E79" s="53"/>
      <c r="F79" s="54"/>
      <c r="G79" s="53"/>
      <c r="H79" s="53"/>
      <c r="I79" s="53"/>
      <c r="J79" s="55"/>
    </row>
    <row r="80" spans="1:17">
      <c r="B80" s="53" t="s">
        <v>624</v>
      </c>
      <c r="C80" s="53"/>
      <c r="D80" s="54"/>
      <c r="E80" s="53"/>
      <c r="F80" s="54" t="s">
        <v>625</v>
      </c>
      <c r="G80" s="53"/>
      <c r="H80" s="53"/>
      <c r="I80" s="53"/>
      <c r="J80" s="55"/>
    </row>
    <row r="81" spans="2:10">
      <c r="B81" s="56"/>
      <c r="C81" s="56"/>
      <c r="D81" s="55"/>
      <c r="E81" s="53"/>
      <c r="F81" s="55"/>
      <c r="G81" s="53"/>
      <c r="H81" s="53"/>
      <c r="I81" s="53"/>
      <c r="J81" s="55"/>
    </row>
  </sheetData>
  <mergeCells count="13">
    <mergeCell ref="A1:O1"/>
    <mergeCell ref="A2:O2"/>
    <mergeCell ref="A9:A10"/>
    <mergeCell ref="B9:B10"/>
    <mergeCell ref="C9:C10"/>
    <mergeCell ref="D9:D10"/>
    <mergeCell ref="E9:J9"/>
    <mergeCell ref="K9:O9"/>
    <mergeCell ref="B4:F4"/>
    <mergeCell ref="B5:F5"/>
    <mergeCell ref="B6:F6"/>
    <mergeCell ref="B7:F7"/>
    <mergeCell ref="A3:O3"/>
  </mergeCells>
  <pageMargins left="0.47" right="0.12" top="0.75" bottom="0.75" header="0.3" footer="0.3"/>
  <pageSetup paperSize="9" scale="80" orientation="landscape" horizontalDpi="0" verticalDpi="0" r:id="rId1"/>
</worksheet>
</file>

<file path=xl/worksheets/sheet20.xml><?xml version="1.0" encoding="utf-8"?>
<worksheet xmlns="http://schemas.openxmlformats.org/spreadsheetml/2006/main" xmlns:r="http://schemas.openxmlformats.org/officeDocument/2006/relationships">
  <dimension ref="A1:O20"/>
  <sheetViews>
    <sheetView workbookViewId="0">
      <selection activeCell="G22" sqref="G22"/>
    </sheetView>
  </sheetViews>
  <sheetFormatPr defaultRowHeight="12.75"/>
  <cols>
    <col min="1" max="1" width="3.5703125" style="1" customWidth="1"/>
    <col min="2" max="2" width="45.28515625" style="1" customWidth="1"/>
    <col min="3" max="3" width="6.140625" style="1" customWidth="1"/>
    <col min="4" max="4" width="6.28515625" style="2" customWidth="1"/>
    <col min="5" max="10" width="9.140625" style="1" customWidth="1"/>
    <col min="11" max="16384" width="9.140625" style="1"/>
  </cols>
  <sheetData>
    <row r="1" spans="1:15">
      <c r="A1" s="291" t="s">
        <v>409</v>
      </c>
      <c r="B1" s="291"/>
      <c r="C1" s="291"/>
      <c r="D1" s="291"/>
      <c r="E1" s="291"/>
      <c r="F1" s="291"/>
      <c r="G1" s="291"/>
      <c r="H1" s="291"/>
      <c r="I1" s="291"/>
      <c r="J1" s="291"/>
      <c r="K1" s="291"/>
      <c r="L1" s="291"/>
      <c r="M1" s="291"/>
      <c r="N1" s="291"/>
      <c r="O1" s="291"/>
    </row>
    <row r="2" spans="1:15">
      <c r="A2" s="292" t="s">
        <v>527</v>
      </c>
      <c r="B2" s="292"/>
      <c r="C2" s="292"/>
      <c r="D2" s="292"/>
      <c r="E2" s="292"/>
      <c r="F2" s="292"/>
      <c r="G2" s="292"/>
      <c r="H2" s="292"/>
      <c r="I2" s="292"/>
      <c r="J2" s="292"/>
      <c r="K2" s="292"/>
      <c r="L2" s="292"/>
      <c r="M2" s="292"/>
      <c r="N2" s="292"/>
      <c r="O2" s="292"/>
    </row>
    <row r="3" spans="1:15">
      <c r="A3" s="299" t="s">
        <v>408</v>
      </c>
      <c r="B3" s="299"/>
      <c r="C3" s="299"/>
      <c r="D3" s="299"/>
      <c r="E3" s="299"/>
      <c r="F3" s="299"/>
      <c r="G3" s="299"/>
      <c r="H3" s="299"/>
      <c r="I3" s="299"/>
      <c r="J3" s="299"/>
      <c r="K3" s="299"/>
      <c r="L3" s="299"/>
      <c r="M3" s="299"/>
      <c r="N3" s="299"/>
      <c r="O3" s="299"/>
    </row>
    <row r="4" spans="1:15" ht="12.75" customHeight="1">
      <c r="B4" s="296" t="s">
        <v>382</v>
      </c>
      <c r="C4" s="296"/>
      <c r="D4" s="296"/>
      <c r="E4" s="296"/>
      <c r="F4" s="296"/>
    </row>
    <row r="5" spans="1:15">
      <c r="B5" s="297" t="s">
        <v>626</v>
      </c>
      <c r="C5" s="296"/>
      <c r="D5" s="296"/>
      <c r="E5" s="296"/>
      <c r="F5" s="296"/>
    </row>
    <row r="6" spans="1:15">
      <c r="B6" s="298" t="s">
        <v>383</v>
      </c>
      <c r="C6" s="298"/>
      <c r="D6" s="298"/>
      <c r="E6" s="298"/>
      <c r="F6" s="298"/>
    </row>
    <row r="7" spans="1:15">
      <c r="B7" s="298" t="s">
        <v>384</v>
      </c>
      <c r="C7" s="298"/>
      <c r="D7" s="298"/>
      <c r="E7" s="298"/>
      <c r="F7" s="298"/>
    </row>
    <row r="8" spans="1:15">
      <c r="B8" s="249"/>
      <c r="C8" s="249"/>
      <c r="D8" s="249"/>
      <c r="E8" s="249"/>
      <c r="F8" s="249"/>
    </row>
    <row r="9" spans="1:15" ht="13.5" customHeight="1">
      <c r="A9" s="293" t="s">
        <v>2</v>
      </c>
      <c r="B9" s="293" t="s">
        <v>3</v>
      </c>
      <c r="C9" s="295" t="s">
        <v>4</v>
      </c>
      <c r="D9" s="295" t="s">
        <v>5</v>
      </c>
      <c r="E9" s="293" t="s">
        <v>16</v>
      </c>
      <c r="F9" s="308"/>
      <c r="G9" s="308"/>
      <c r="H9" s="308"/>
      <c r="I9" s="308"/>
      <c r="J9" s="308"/>
      <c r="K9" s="307" t="s">
        <v>15</v>
      </c>
      <c r="L9" s="307"/>
      <c r="M9" s="307"/>
      <c r="N9" s="307"/>
      <c r="O9" s="307"/>
    </row>
    <row r="10" spans="1:15" ht="54.95" customHeight="1">
      <c r="A10" s="293"/>
      <c r="B10" s="293"/>
      <c r="C10" s="295"/>
      <c r="D10" s="295"/>
      <c r="E10" s="248" t="s">
        <v>9</v>
      </c>
      <c r="F10" s="248" t="s">
        <v>10</v>
      </c>
      <c r="G10" s="248" t="s">
        <v>11</v>
      </c>
      <c r="H10" s="248" t="s">
        <v>12</v>
      </c>
      <c r="I10" s="248" t="s">
        <v>13</v>
      </c>
      <c r="J10" s="248" t="s">
        <v>14</v>
      </c>
      <c r="K10" s="248" t="s">
        <v>17</v>
      </c>
      <c r="L10" s="248" t="s">
        <v>11</v>
      </c>
      <c r="M10" s="248" t="s">
        <v>12</v>
      </c>
      <c r="N10" s="248" t="s">
        <v>13</v>
      </c>
      <c r="O10" s="248" t="s">
        <v>18</v>
      </c>
    </row>
    <row r="11" spans="1:15">
      <c r="A11" s="119"/>
      <c r="B11" s="119" t="s">
        <v>623</v>
      </c>
      <c r="C11" s="119"/>
      <c r="D11" s="119"/>
      <c r="E11" s="70"/>
      <c r="F11" s="70"/>
      <c r="G11" s="70"/>
      <c r="H11" s="70"/>
      <c r="I11" s="70"/>
      <c r="J11" s="70"/>
      <c r="K11" s="70"/>
      <c r="L11" s="70"/>
      <c r="M11" s="70"/>
      <c r="N11" s="70"/>
      <c r="O11" s="70"/>
    </row>
    <row r="12" spans="1:15" ht="13.5" thickBot="1">
      <c r="A12" s="141">
        <v>5</v>
      </c>
      <c r="B12" s="142" t="s">
        <v>526</v>
      </c>
      <c r="C12" s="238" t="s">
        <v>6</v>
      </c>
      <c r="D12" s="238">
        <v>115</v>
      </c>
      <c r="E12" s="259"/>
      <c r="F12" s="259"/>
      <c r="G12" s="172">
        <f t="shared" ref="G12" si="0">ROUND(E12*F12,2)</f>
        <v>0</v>
      </c>
      <c r="H12" s="172"/>
      <c r="I12" s="172"/>
      <c r="J12" s="172">
        <f t="shared" ref="J12" si="1">ROUND(G12+H12+I12,2)</f>
        <v>0</v>
      </c>
      <c r="K12" s="172">
        <f t="shared" ref="K12" si="2">ROUND(D12*E12,2)</f>
        <v>0</v>
      </c>
      <c r="L12" s="172">
        <f t="shared" ref="L12:N12" si="3">ROUND($D12*G12,2)</f>
        <v>0</v>
      </c>
      <c r="M12" s="172">
        <f t="shared" si="3"/>
        <v>0</v>
      </c>
      <c r="N12" s="172">
        <f t="shared" si="3"/>
        <v>0</v>
      </c>
      <c r="O12" s="172">
        <f t="shared" ref="O12:O13" si="4">ROUND(L12+M12+N12,2)</f>
        <v>0</v>
      </c>
    </row>
    <row r="13" spans="1:15">
      <c r="A13" s="258"/>
      <c r="B13" s="177" t="s">
        <v>19</v>
      </c>
      <c r="C13" s="258"/>
      <c r="D13" s="258"/>
      <c r="E13" s="169"/>
      <c r="F13" s="169"/>
      <c r="G13" s="169"/>
      <c r="H13" s="169"/>
      <c r="I13" s="169"/>
      <c r="J13" s="169"/>
      <c r="K13" s="170">
        <f>SUM(K12:K12)</f>
        <v>0</v>
      </c>
      <c r="L13" s="170">
        <f>SUM(L12:L12)</f>
        <v>0</v>
      </c>
      <c r="M13" s="170">
        <f>SUM(M12:M12)</f>
        <v>0</v>
      </c>
      <c r="N13" s="170">
        <f>SUM(N12:N12)</f>
        <v>0</v>
      </c>
      <c r="O13" s="170">
        <f t="shared" si="4"/>
        <v>0</v>
      </c>
    </row>
    <row r="14" spans="1:15">
      <c r="A14" s="246"/>
      <c r="B14" s="10" t="s">
        <v>20</v>
      </c>
      <c r="C14" s="246" t="s">
        <v>21</v>
      </c>
      <c r="D14" s="246"/>
      <c r="E14" s="79"/>
      <c r="F14" s="79"/>
      <c r="G14" s="79"/>
      <c r="H14" s="79"/>
      <c r="I14" s="79"/>
      <c r="J14" s="79"/>
      <c r="K14" s="22"/>
      <c r="L14" s="22"/>
      <c r="M14" s="22"/>
      <c r="N14" s="22"/>
      <c r="O14" s="22"/>
    </row>
    <row r="15" spans="1:15">
      <c r="A15" s="246"/>
      <c r="B15" s="176" t="s">
        <v>19</v>
      </c>
      <c r="C15" s="246"/>
      <c r="D15" s="246"/>
      <c r="E15" s="79"/>
      <c r="F15" s="79"/>
      <c r="G15" s="79"/>
      <c r="H15" s="79"/>
      <c r="I15" s="79"/>
      <c r="J15" s="79"/>
      <c r="K15" s="23">
        <f>SUM(K13:K14)</f>
        <v>0</v>
      </c>
      <c r="L15" s="23">
        <f>SUM(L13:L14)</f>
        <v>0</v>
      </c>
      <c r="M15" s="23">
        <f>SUM(M13:M14)</f>
        <v>0</v>
      </c>
      <c r="N15" s="23">
        <f>SUM(N13:N14)</f>
        <v>0</v>
      </c>
      <c r="O15" s="23">
        <f>SUM(O13:O14)</f>
        <v>0</v>
      </c>
    </row>
    <row r="16" spans="1:15">
      <c r="A16" s="41"/>
      <c r="B16" s="257"/>
      <c r="C16" s="41"/>
      <c r="D16" s="41"/>
    </row>
    <row r="17" spans="2:10">
      <c r="B17" s="53" t="s">
        <v>41</v>
      </c>
      <c r="C17" s="53"/>
      <c r="D17" s="54"/>
      <c r="E17" s="53"/>
      <c r="F17" s="54" t="s">
        <v>42</v>
      </c>
      <c r="G17" s="53"/>
      <c r="H17" s="53"/>
      <c r="I17" s="53"/>
      <c r="J17" s="55"/>
    </row>
    <row r="18" spans="2:10">
      <c r="B18" s="53"/>
      <c r="C18" s="53"/>
      <c r="D18" s="54"/>
      <c r="E18" s="53"/>
      <c r="F18" s="54"/>
      <c r="G18" s="53"/>
      <c r="H18" s="53"/>
      <c r="I18" s="53"/>
      <c r="J18" s="55"/>
    </row>
    <row r="19" spans="2:10">
      <c r="B19" s="53" t="s">
        <v>624</v>
      </c>
      <c r="C19" s="53"/>
      <c r="D19" s="54"/>
      <c r="E19" s="53"/>
      <c r="F19" s="54" t="s">
        <v>624</v>
      </c>
      <c r="G19" s="53"/>
      <c r="H19" s="53"/>
      <c r="I19" s="53"/>
      <c r="J19" s="55"/>
    </row>
    <row r="20" spans="2:10">
      <c r="B20" s="56"/>
      <c r="C20" s="56"/>
      <c r="D20" s="55"/>
      <c r="E20" s="53"/>
      <c r="F20" s="55"/>
      <c r="G20" s="53"/>
      <c r="H20" s="53"/>
      <c r="I20" s="53"/>
      <c r="J20" s="55"/>
    </row>
  </sheetData>
  <mergeCells count="13">
    <mergeCell ref="A1:O1"/>
    <mergeCell ref="A2:O2"/>
    <mergeCell ref="B4:F4"/>
    <mergeCell ref="B5:F5"/>
    <mergeCell ref="B6:F6"/>
    <mergeCell ref="A3:O3"/>
    <mergeCell ref="K9:O9"/>
    <mergeCell ref="B7:F7"/>
    <mergeCell ref="A9:A10"/>
    <mergeCell ref="B9:B10"/>
    <mergeCell ref="C9:C10"/>
    <mergeCell ref="D9:D10"/>
    <mergeCell ref="E9:J9"/>
  </mergeCells>
  <pageMargins left="0.6" right="0.28000000000000003" top="0.75" bottom="0.75" header="0.3" footer="0.3"/>
  <pageSetup paperSize="9" scale="85" orientation="landscape" horizontalDpi="0" verticalDpi="0" r:id="rId1"/>
</worksheet>
</file>

<file path=xl/worksheets/sheet3.xml><?xml version="1.0" encoding="utf-8"?>
<worksheet xmlns="http://schemas.openxmlformats.org/spreadsheetml/2006/main" xmlns:r="http://schemas.openxmlformats.org/officeDocument/2006/relationships">
  <dimension ref="A1:S105"/>
  <sheetViews>
    <sheetView topLeftCell="A91" workbookViewId="0">
      <selection activeCell="F108" sqref="F108"/>
    </sheetView>
  </sheetViews>
  <sheetFormatPr defaultRowHeight="12.75"/>
  <cols>
    <col min="1" max="1" width="5.5703125" style="1" customWidth="1"/>
    <col min="2" max="2" width="58.7109375" style="1" customWidth="1"/>
    <col min="3" max="3" width="6.5703125" style="1" customWidth="1"/>
    <col min="4" max="4" width="8.7109375" style="2" customWidth="1"/>
    <col min="5" max="13" width="8.85546875" style="2" customWidth="1"/>
    <col min="14" max="14" width="8.28515625" style="1" customWidth="1"/>
    <col min="15" max="15" width="8.7109375" style="1" customWidth="1"/>
    <col min="16" max="16384" width="9.140625" style="1"/>
  </cols>
  <sheetData>
    <row r="1" spans="1:18">
      <c r="A1" s="291" t="s">
        <v>409</v>
      </c>
      <c r="B1" s="291"/>
      <c r="C1" s="291"/>
      <c r="D1" s="291"/>
      <c r="E1" s="291"/>
      <c r="F1" s="291"/>
      <c r="G1" s="291"/>
      <c r="H1" s="291"/>
      <c r="I1" s="291"/>
      <c r="J1" s="291"/>
      <c r="K1" s="291"/>
      <c r="L1" s="291"/>
      <c r="M1" s="291"/>
      <c r="N1" s="291"/>
      <c r="O1" s="291"/>
    </row>
    <row r="2" spans="1:18">
      <c r="A2" s="292" t="s">
        <v>385</v>
      </c>
      <c r="B2" s="292"/>
      <c r="C2" s="292"/>
      <c r="D2" s="292"/>
      <c r="E2" s="292"/>
      <c r="F2" s="292"/>
      <c r="G2" s="292"/>
      <c r="H2" s="292"/>
      <c r="I2" s="292"/>
      <c r="J2" s="292"/>
      <c r="K2" s="292"/>
      <c r="L2" s="292"/>
      <c r="M2" s="292"/>
      <c r="N2" s="292"/>
      <c r="O2" s="292"/>
    </row>
    <row r="3" spans="1:18">
      <c r="A3" s="299" t="s">
        <v>408</v>
      </c>
      <c r="B3" s="299"/>
      <c r="C3" s="299"/>
      <c r="D3" s="299"/>
      <c r="E3" s="299"/>
      <c r="F3" s="299"/>
      <c r="G3" s="299"/>
      <c r="H3" s="299"/>
      <c r="I3" s="299"/>
      <c r="J3" s="299"/>
      <c r="K3" s="299"/>
      <c r="L3" s="299"/>
      <c r="M3" s="299"/>
      <c r="N3" s="299"/>
      <c r="O3" s="299"/>
    </row>
    <row r="4" spans="1:18">
      <c r="A4" s="3"/>
      <c r="B4" s="296" t="s">
        <v>382</v>
      </c>
      <c r="C4" s="296"/>
      <c r="D4" s="296"/>
      <c r="E4" s="296"/>
      <c r="F4" s="296"/>
      <c r="G4" s="7"/>
      <c r="H4" s="7"/>
      <c r="I4" s="7"/>
      <c r="J4" s="7"/>
      <c r="K4" s="7"/>
      <c r="L4" s="7"/>
      <c r="M4" s="7"/>
      <c r="N4" s="7"/>
      <c r="O4" s="7"/>
      <c r="P4" s="3"/>
    </row>
    <row r="5" spans="1:18">
      <c r="B5" s="297" t="s">
        <v>626</v>
      </c>
      <c r="C5" s="296"/>
      <c r="D5" s="296"/>
      <c r="E5" s="296"/>
      <c r="F5" s="296"/>
      <c r="G5" s="6"/>
      <c r="H5" s="6"/>
      <c r="I5" s="6"/>
      <c r="J5" s="6"/>
      <c r="K5" s="6"/>
      <c r="L5" s="6"/>
      <c r="M5" s="6"/>
      <c r="N5" s="6"/>
      <c r="O5" s="6"/>
    </row>
    <row r="6" spans="1:18">
      <c r="B6" s="298" t="s">
        <v>383</v>
      </c>
      <c r="C6" s="298"/>
      <c r="D6" s="298"/>
      <c r="E6" s="298"/>
      <c r="F6" s="298"/>
      <c r="G6" s="6"/>
      <c r="H6" s="6"/>
      <c r="I6" s="6"/>
      <c r="J6" s="14"/>
      <c r="K6" s="6"/>
      <c r="L6" s="6"/>
      <c r="M6" s="6"/>
      <c r="N6" s="6"/>
      <c r="O6" s="6"/>
    </row>
    <row r="7" spans="1:18">
      <c r="B7" s="298" t="s">
        <v>384</v>
      </c>
      <c r="C7" s="298"/>
      <c r="D7" s="298"/>
      <c r="E7" s="298"/>
      <c r="F7" s="298"/>
      <c r="G7" s="6"/>
      <c r="H7" s="6"/>
      <c r="I7" s="6"/>
      <c r="J7" s="6"/>
      <c r="K7" s="6"/>
      <c r="L7" s="6"/>
      <c r="M7" s="6"/>
      <c r="N7" s="6"/>
      <c r="O7" s="6"/>
    </row>
    <row r="8" spans="1:18">
      <c r="O8"/>
      <c r="P8"/>
    </row>
    <row r="9" spans="1:18">
      <c r="A9" s="293" t="s">
        <v>2</v>
      </c>
      <c r="B9" s="293" t="s">
        <v>3</v>
      </c>
      <c r="C9" s="294" t="s">
        <v>4</v>
      </c>
      <c r="D9" s="295" t="s">
        <v>5</v>
      </c>
      <c r="E9" s="293" t="s">
        <v>16</v>
      </c>
      <c r="F9" s="293"/>
      <c r="G9" s="293"/>
      <c r="H9" s="293"/>
      <c r="I9" s="293"/>
      <c r="J9" s="293"/>
      <c r="K9" s="293" t="s">
        <v>15</v>
      </c>
      <c r="L9" s="293"/>
      <c r="M9" s="293"/>
      <c r="N9" s="293"/>
      <c r="O9" s="293"/>
      <c r="P9"/>
    </row>
    <row r="10" spans="1:18" ht="51" customHeight="1">
      <c r="A10" s="293"/>
      <c r="B10" s="293"/>
      <c r="C10" s="294"/>
      <c r="D10" s="295"/>
      <c r="E10" s="183" t="s">
        <v>9</v>
      </c>
      <c r="F10" s="183" t="s">
        <v>10</v>
      </c>
      <c r="G10" s="183" t="s">
        <v>11</v>
      </c>
      <c r="H10" s="183" t="s">
        <v>12</v>
      </c>
      <c r="I10" s="183" t="s">
        <v>13</v>
      </c>
      <c r="J10" s="183" t="s">
        <v>14</v>
      </c>
      <c r="K10" s="183" t="s">
        <v>17</v>
      </c>
      <c r="L10" s="183" t="s">
        <v>11</v>
      </c>
      <c r="M10" s="183" t="s">
        <v>12</v>
      </c>
      <c r="N10" s="183" t="s">
        <v>13</v>
      </c>
      <c r="O10" s="183" t="s">
        <v>18</v>
      </c>
      <c r="P10"/>
    </row>
    <row r="11" spans="1:18" ht="13.5">
      <c r="A11" s="194"/>
      <c r="B11" s="195" t="s">
        <v>234</v>
      </c>
      <c r="C11" s="196"/>
      <c r="D11" s="197"/>
      <c r="E11" s="198"/>
      <c r="F11" s="198"/>
      <c r="G11" s="198"/>
      <c r="H11" s="198"/>
      <c r="I11" s="198"/>
      <c r="J11" s="198"/>
      <c r="K11" s="198"/>
      <c r="L11" s="198"/>
      <c r="M11" s="198"/>
      <c r="N11" s="198"/>
      <c r="O11" s="198"/>
      <c r="P11"/>
      <c r="Q11" s="4"/>
      <c r="R11" s="4"/>
    </row>
    <row r="12" spans="1:18" ht="25.5">
      <c r="A12" s="61">
        <v>1</v>
      </c>
      <c r="B12" s="109" t="s">
        <v>244</v>
      </c>
      <c r="C12" s="61" t="s">
        <v>231</v>
      </c>
      <c r="D12" s="13">
        <v>4</v>
      </c>
      <c r="E12" s="13"/>
      <c r="F12" s="13"/>
      <c r="G12" s="19">
        <f>ROUND(E12*F12,2)</f>
        <v>0</v>
      </c>
      <c r="H12" s="13"/>
      <c r="I12" s="13"/>
      <c r="J12" s="19">
        <f>ROUND(G12+H12+I12,2)</f>
        <v>0</v>
      </c>
      <c r="K12" s="19">
        <f>ROUND(D12*E12,2)</f>
        <v>0</v>
      </c>
      <c r="L12" s="19">
        <f>ROUND(D12*G12,2)</f>
        <v>0</v>
      </c>
      <c r="M12" s="19">
        <f>ROUND(D12*H12,2)</f>
        <v>0</v>
      </c>
      <c r="N12" s="19">
        <f t="shared" ref="M12:N19" si="0">ROUND($D12*I12,2)</f>
        <v>0</v>
      </c>
      <c r="O12" s="98">
        <f t="shared" ref="O12:O45" si="1">ROUND(L12+M12+N12,2)</f>
        <v>0</v>
      </c>
      <c r="P12"/>
      <c r="Q12" s="4"/>
      <c r="R12" s="4"/>
    </row>
    <row r="13" spans="1:18" ht="25.5">
      <c r="A13" s="61">
        <v>2</v>
      </c>
      <c r="B13" s="57" t="s">
        <v>245</v>
      </c>
      <c r="C13" s="69" t="s">
        <v>231</v>
      </c>
      <c r="D13" s="13">
        <v>1</v>
      </c>
      <c r="E13" s="13"/>
      <c r="F13" s="13"/>
      <c r="G13" s="19">
        <f t="shared" ref="G13:G25" si="2">ROUND(E13*F13,2)</f>
        <v>0</v>
      </c>
      <c r="H13" s="13"/>
      <c r="I13" s="13"/>
      <c r="J13" s="19">
        <f t="shared" ref="J13:J45" si="3">ROUND(G13+H13+I13,2)</f>
        <v>0</v>
      </c>
      <c r="K13" s="19">
        <f t="shared" ref="K13:K45" si="4">ROUND(D13*E13,2)</f>
        <v>0</v>
      </c>
      <c r="L13" s="19">
        <f t="shared" ref="L13:L45" si="5">ROUND(D13*G13,2)</f>
        <v>0</v>
      </c>
      <c r="M13" s="19">
        <f t="shared" si="0"/>
        <v>0</v>
      </c>
      <c r="N13" s="19">
        <f t="shared" si="0"/>
        <v>0</v>
      </c>
      <c r="O13" s="98">
        <f t="shared" si="1"/>
        <v>0</v>
      </c>
      <c r="P13"/>
      <c r="Q13" s="4"/>
      <c r="R13" s="4"/>
    </row>
    <row r="14" spans="1:18" ht="25.5">
      <c r="A14" s="61">
        <v>3</v>
      </c>
      <c r="B14" s="57" t="s">
        <v>246</v>
      </c>
      <c r="C14" s="16" t="s">
        <v>231</v>
      </c>
      <c r="D14" s="13">
        <v>1</v>
      </c>
      <c r="E14" s="13"/>
      <c r="F14" s="13"/>
      <c r="G14" s="19">
        <f t="shared" si="2"/>
        <v>0</v>
      </c>
      <c r="H14" s="13"/>
      <c r="I14" s="13"/>
      <c r="J14" s="19">
        <f t="shared" si="3"/>
        <v>0</v>
      </c>
      <c r="K14" s="19">
        <f t="shared" si="4"/>
        <v>0</v>
      </c>
      <c r="L14" s="19">
        <f t="shared" si="5"/>
        <v>0</v>
      </c>
      <c r="M14" s="19">
        <f t="shared" si="0"/>
        <v>0</v>
      </c>
      <c r="N14" s="19">
        <f t="shared" si="0"/>
        <v>0</v>
      </c>
      <c r="O14" s="98">
        <f t="shared" si="1"/>
        <v>0</v>
      </c>
      <c r="P14"/>
      <c r="Q14" s="4"/>
      <c r="R14" s="4"/>
    </row>
    <row r="15" spans="1:18" ht="25.5">
      <c r="A15" s="61">
        <v>4</v>
      </c>
      <c r="B15" s="109" t="s">
        <v>247</v>
      </c>
      <c r="C15" s="61" t="s">
        <v>231</v>
      </c>
      <c r="D15" s="13">
        <v>4</v>
      </c>
      <c r="E15" s="13"/>
      <c r="F15" s="13"/>
      <c r="G15" s="19">
        <f t="shared" si="2"/>
        <v>0</v>
      </c>
      <c r="H15" s="13"/>
      <c r="I15" s="13"/>
      <c r="J15" s="19">
        <f t="shared" si="3"/>
        <v>0</v>
      </c>
      <c r="K15" s="19">
        <f t="shared" si="4"/>
        <v>0</v>
      </c>
      <c r="L15" s="19">
        <f t="shared" si="5"/>
        <v>0</v>
      </c>
      <c r="M15" s="19">
        <f t="shared" si="0"/>
        <v>0</v>
      </c>
      <c r="N15" s="19">
        <f t="shared" si="0"/>
        <v>0</v>
      </c>
      <c r="O15" s="98">
        <f t="shared" si="1"/>
        <v>0</v>
      </c>
      <c r="P15"/>
      <c r="Q15" s="4"/>
      <c r="R15" s="4"/>
    </row>
    <row r="16" spans="1:18" ht="25.5">
      <c r="A16" s="61">
        <v>5</v>
      </c>
      <c r="B16" s="57" t="s">
        <v>248</v>
      </c>
      <c r="C16" s="16" t="s">
        <v>231</v>
      </c>
      <c r="D16" s="19">
        <v>5</v>
      </c>
      <c r="E16" s="13"/>
      <c r="F16" s="13"/>
      <c r="G16" s="19">
        <f t="shared" si="2"/>
        <v>0</v>
      </c>
      <c r="H16" s="13"/>
      <c r="I16" s="13"/>
      <c r="J16" s="19">
        <f t="shared" si="3"/>
        <v>0</v>
      </c>
      <c r="K16" s="19">
        <f t="shared" si="4"/>
        <v>0</v>
      </c>
      <c r="L16" s="19">
        <f t="shared" si="5"/>
        <v>0</v>
      </c>
      <c r="M16" s="19">
        <f t="shared" si="0"/>
        <v>0</v>
      </c>
      <c r="N16" s="19">
        <f t="shared" si="0"/>
        <v>0</v>
      </c>
      <c r="O16" s="98">
        <f t="shared" si="1"/>
        <v>0</v>
      </c>
      <c r="P16"/>
      <c r="Q16" s="4"/>
      <c r="R16" s="4"/>
    </row>
    <row r="17" spans="1:18" ht="25.5">
      <c r="A17" s="61">
        <v>6</v>
      </c>
      <c r="B17" s="57" t="s">
        <v>249</v>
      </c>
      <c r="C17" s="16" t="s">
        <v>231</v>
      </c>
      <c r="D17" s="19">
        <v>1</v>
      </c>
      <c r="E17" s="13"/>
      <c r="F17" s="13"/>
      <c r="G17" s="19">
        <f t="shared" si="2"/>
        <v>0</v>
      </c>
      <c r="H17" s="13"/>
      <c r="I17" s="13"/>
      <c r="J17" s="19">
        <f t="shared" si="3"/>
        <v>0</v>
      </c>
      <c r="K17" s="19">
        <f t="shared" si="4"/>
        <v>0</v>
      </c>
      <c r="L17" s="19">
        <f t="shared" si="5"/>
        <v>0</v>
      </c>
      <c r="M17" s="19">
        <f t="shared" si="0"/>
        <v>0</v>
      </c>
      <c r="N17" s="19">
        <f t="shared" si="0"/>
        <v>0</v>
      </c>
      <c r="O17" s="98">
        <f t="shared" si="1"/>
        <v>0</v>
      </c>
      <c r="P17"/>
      <c r="Q17" s="4"/>
      <c r="R17" s="4"/>
    </row>
    <row r="18" spans="1:18" ht="13.5">
      <c r="A18" s="61">
        <v>7</v>
      </c>
      <c r="B18" s="57" t="s">
        <v>250</v>
      </c>
      <c r="C18" s="16" t="s">
        <v>144</v>
      </c>
      <c r="D18" s="19">
        <v>6</v>
      </c>
      <c r="E18" s="13"/>
      <c r="F18" s="13"/>
      <c r="G18" s="19">
        <f t="shared" si="2"/>
        <v>0</v>
      </c>
      <c r="H18" s="13"/>
      <c r="I18" s="13"/>
      <c r="J18" s="19">
        <f t="shared" si="3"/>
        <v>0</v>
      </c>
      <c r="K18" s="19">
        <f t="shared" si="4"/>
        <v>0</v>
      </c>
      <c r="L18" s="19">
        <f t="shared" si="5"/>
        <v>0</v>
      </c>
      <c r="M18" s="19">
        <f t="shared" si="0"/>
        <v>0</v>
      </c>
      <c r="N18" s="19">
        <f t="shared" si="0"/>
        <v>0</v>
      </c>
      <c r="O18" s="98">
        <f t="shared" si="1"/>
        <v>0</v>
      </c>
      <c r="P18"/>
      <c r="Q18" s="4"/>
      <c r="R18" s="4"/>
    </row>
    <row r="19" spans="1:18" ht="13.5">
      <c r="A19" s="61">
        <v>8</v>
      </c>
      <c r="B19" s="99" t="s">
        <v>251</v>
      </c>
      <c r="C19" s="61" t="s">
        <v>144</v>
      </c>
      <c r="D19" s="13">
        <v>6</v>
      </c>
      <c r="E19" s="13"/>
      <c r="F19" s="13"/>
      <c r="G19" s="19">
        <f t="shared" si="2"/>
        <v>0</v>
      </c>
      <c r="H19" s="13"/>
      <c r="I19" s="13"/>
      <c r="J19" s="19">
        <f t="shared" si="3"/>
        <v>0</v>
      </c>
      <c r="K19" s="19">
        <f t="shared" si="4"/>
        <v>0</v>
      </c>
      <c r="L19" s="19">
        <f t="shared" si="5"/>
        <v>0</v>
      </c>
      <c r="M19" s="19">
        <f t="shared" si="0"/>
        <v>0</v>
      </c>
      <c r="N19" s="19">
        <f t="shared" si="0"/>
        <v>0</v>
      </c>
      <c r="O19" s="98">
        <f t="shared" si="1"/>
        <v>0</v>
      </c>
      <c r="P19"/>
      <c r="Q19" s="4"/>
      <c r="R19" s="4"/>
    </row>
    <row r="20" spans="1:18" ht="13.5">
      <c r="A20" s="61">
        <v>25</v>
      </c>
      <c r="B20" s="57" t="s">
        <v>252</v>
      </c>
      <c r="C20" s="61" t="s">
        <v>144</v>
      </c>
      <c r="D20" s="13">
        <v>1</v>
      </c>
      <c r="E20" s="13"/>
      <c r="F20" s="13"/>
      <c r="G20" s="19">
        <f t="shared" si="2"/>
        <v>0</v>
      </c>
      <c r="H20" s="13"/>
      <c r="I20" s="13"/>
      <c r="J20" s="19">
        <f t="shared" si="3"/>
        <v>0</v>
      </c>
      <c r="K20" s="19">
        <f t="shared" si="4"/>
        <v>0</v>
      </c>
      <c r="L20" s="19">
        <f t="shared" si="5"/>
        <v>0</v>
      </c>
      <c r="M20" s="19">
        <f t="shared" ref="M20:M25" si="6">ROUND($D20*H20,2)</f>
        <v>0</v>
      </c>
      <c r="N20" s="19">
        <f t="shared" ref="N20:N25" si="7">ROUND($D20*I20,2)</f>
        <v>0</v>
      </c>
      <c r="O20" s="98">
        <f t="shared" si="1"/>
        <v>0</v>
      </c>
      <c r="P20"/>
      <c r="Q20" s="4"/>
      <c r="R20" s="4"/>
    </row>
    <row r="21" spans="1:18" ht="13.5">
      <c r="A21" s="61">
        <v>27</v>
      </c>
      <c r="B21" s="57" t="s">
        <v>253</v>
      </c>
      <c r="C21" s="61" t="s">
        <v>144</v>
      </c>
      <c r="D21" s="13">
        <v>2</v>
      </c>
      <c r="E21" s="102"/>
      <c r="F21" s="13"/>
      <c r="G21" s="19">
        <f t="shared" si="2"/>
        <v>0</v>
      </c>
      <c r="H21" s="102"/>
      <c r="I21" s="102"/>
      <c r="J21" s="19">
        <f t="shared" si="3"/>
        <v>0</v>
      </c>
      <c r="K21" s="19">
        <f t="shared" si="4"/>
        <v>0</v>
      </c>
      <c r="L21" s="19">
        <f t="shared" si="5"/>
        <v>0</v>
      </c>
      <c r="M21" s="19">
        <f t="shared" si="6"/>
        <v>0</v>
      </c>
      <c r="N21" s="19">
        <f t="shared" si="7"/>
        <v>0</v>
      </c>
      <c r="O21" s="98">
        <f t="shared" si="1"/>
        <v>0</v>
      </c>
      <c r="P21"/>
      <c r="Q21" s="4"/>
      <c r="R21" s="4"/>
    </row>
    <row r="22" spans="1:18" ht="13.5">
      <c r="A22" s="61">
        <v>29</v>
      </c>
      <c r="B22" s="57" t="s">
        <v>254</v>
      </c>
      <c r="C22" s="61" t="s">
        <v>231</v>
      </c>
      <c r="D22" s="13">
        <v>1</v>
      </c>
      <c r="E22" s="102"/>
      <c r="F22" s="13"/>
      <c r="G22" s="19">
        <f t="shared" si="2"/>
        <v>0</v>
      </c>
      <c r="H22" s="102"/>
      <c r="I22" s="102"/>
      <c r="J22" s="19">
        <f t="shared" si="3"/>
        <v>0</v>
      </c>
      <c r="K22" s="19">
        <f t="shared" si="4"/>
        <v>0</v>
      </c>
      <c r="L22" s="19">
        <f t="shared" si="5"/>
        <v>0</v>
      </c>
      <c r="M22" s="19">
        <f t="shared" si="6"/>
        <v>0</v>
      </c>
      <c r="N22" s="19">
        <f t="shared" si="7"/>
        <v>0</v>
      </c>
      <c r="O22" s="98">
        <f t="shared" si="1"/>
        <v>0</v>
      </c>
      <c r="P22"/>
      <c r="Q22" s="4"/>
      <c r="R22" s="4"/>
    </row>
    <row r="23" spans="1:18" ht="13.5">
      <c r="A23" s="61">
        <v>30</v>
      </c>
      <c r="B23" s="109" t="s">
        <v>228</v>
      </c>
      <c r="C23" s="61" t="s">
        <v>231</v>
      </c>
      <c r="D23" s="13">
        <v>1</v>
      </c>
      <c r="E23" s="102"/>
      <c r="F23" s="13"/>
      <c r="G23" s="19">
        <f t="shared" si="2"/>
        <v>0</v>
      </c>
      <c r="H23" s="102"/>
      <c r="I23" s="102"/>
      <c r="J23" s="19">
        <f t="shared" si="3"/>
        <v>0</v>
      </c>
      <c r="K23" s="19">
        <f t="shared" si="4"/>
        <v>0</v>
      </c>
      <c r="L23" s="19">
        <f t="shared" si="5"/>
        <v>0</v>
      </c>
      <c r="M23" s="19">
        <f t="shared" si="6"/>
        <v>0</v>
      </c>
      <c r="N23" s="19">
        <f t="shared" si="7"/>
        <v>0</v>
      </c>
      <c r="O23" s="98">
        <f t="shared" si="1"/>
        <v>0</v>
      </c>
      <c r="P23"/>
      <c r="Q23" s="4"/>
      <c r="R23" s="4"/>
    </row>
    <row r="24" spans="1:18" ht="13.5">
      <c r="A24" s="61">
        <v>31</v>
      </c>
      <c r="B24" s="57" t="s">
        <v>229</v>
      </c>
      <c r="C24" s="61" t="s">
        <v>231</v>
      </c>
      <c r="D24" s="13">
        <v>1</v>
      </c>
      <c r="E24" s="13"/>
      <c r="F24" s="13"/>
      <c r="G24" s="19">
        <f t="shared" si="2"/>
        <v>0</v>
      </c>
      <c r="H24" s="13"/>
      <c r="I24" s="13"/>
      <c r="J24" s="19">
        <f t="shared" si="3"/>
        <v>0</v>
      </c>
      <c r="K24" s="19">
        <f t="shared" si="4"/>
        <v>0</v>
      </c>
      <c r="L24" s="19">
        <f t="shared" si="5"/>
        <v>0</v>
      </c>
      <c r="M24" s="19">
        <f t="shared" si="6"/>
        <v>0</v>
      </c>
      <c r="N24" s="19">
        <f t="shared" si="7"/>
        <v>0</v>
      </c>
      <c r="O24" s="98">
        <f t="shared" si="1"/>
        <v>0</v>
      </c>
      <c r="P24"/>
      <c r="Q24" s="4"/>
      <c r="R24" s="4"/>
    </row>
    <row r="25" spans="1:18" ht="13.5">
      <c r="A25" s="61">
        <v>32</v>
      </c>
      <c r="B25" s="57" t="s">
        <v>230</v>
      </c>
      <c r="C25" s="61" t="s">
        <v>231</v>
      </c>
      <c r="D25" s="13">
        <v>1</v>
      </c>
      <c r="E25" s="13"/>
      <c r="F25" s="13"/>
      <c r="G25" s="19">
        <f t="shared" si="2"/>
        <v>0</v>
      </c>
      <c r="H25" s="13"/>
      <c r="I25" s="13"/>
      <c r="J25" s="19">
        <f t="shared" si="3"/>
        <v>0</v>
      </c>
      <c r="K25" s="19">
        <f t="shared" si="4"/>
        <v>0</v>
      </c>
      <c r="L25" s="19">
        <f t="shared" si="5"/>
        <v>0</v>
      </c>
      <c r="M25" s="19">
        <f t="shared" si="6"/>
        <v>0</v>
      </c>
      <c r="N25" s="19">
        <f t="shared" si="7"/>
        <v>0</v>
      </c>
      <c r="O25" s="98">
        <f t="shared" si="1"/>
        <v>0</v>
      </c>
      <c r="P25"/>
      <c r="Q25" s="4"/>
      <c r="R25" s="4"/>
    </row>
    <row r="26" spans="1:18" ht="13.5">
      <c r="A26" s="75"/>
      <c r="B26" s="60" t="s">
        <v>235</v>
      </c>
      <c r="C26" s="119"/>
      <c r="D26" s="129"/>
      <c r="E26" s="101"/>
      <c r="F26" s="101"/>
      <c r="G26" s="121"/>
      <c r="H26" s="101"/>
      <c r="I26" s="101"/>
      <c r="J26" s="121"/>
      <c r="K26" s="121"/>
      <c r="L26" s="121"/>
      <c r="M26" s="121"/>
      <c r="N26" s="121"/>
      <c r="O26" s="122"/>
      <c r="P26"/>
      <c r="Q26" s="4"/>
      <c r="R26" s="4"/>
    </row>
    <row r="27" spans="1:18" ht="25.5">
      <c r="A27" s="61">
        <v>34</v>
      </c>
      <c r="B27" s="57" t="s">
        <v>255</v>
      </c>
      <c r="C27" s="16" t="s">
        <v>231</v>
      </c>
      <c r="D27" s="105">
        <v>1</v>
      </c>
      <c r="E27" s="13"/>
      <c r="F27" s="13"/>
      <c r="G27" s="19">
        <f t="shared" ref="G27:G41" si="8">ROUND(E27*F27,2)</f>
        <v>0</v>
      </c>
      <c r="H27" s="13"/>
      <c r="I27" s="13"/>
      <c r="J27" s="19">
        <f t="shared" si="3"/>
        <v>0</v>
      </c>
      <c r="K27" s="19">
        <f t="shared" si="4"/>
        <v>0</v>
      </c>
      <c r="L27" s="19">
        <f t="shared" si="5"/>
        <v>0</v>
      </c>
      <c r="M27" s="19">
        <f t="shared" ref="M27:M37" si="9">ROUND($D27*H27,2)</f>
        <v>0</v>
      </c>
      <c r="N27" s="19">
        <f t="shared" ref="N27:N37" si="10">ROUND($D27*I27,2)</f>
        <v>0</v>
      </c>
      <c r="O27" s="98">
        <f t="shared" si="1"/>
        <v>0</v>
      </c>
      <c r="P27"/>
      <c r="Q27" s="4"/>
      <c r="R27" s="4"/>
    </row>
    <row r="28" spans="1:18" ht="25.5">
      <c r="A28" s="61">
        <v>35</v>
      </c>
      <c r="B28" s="57" t="s">
        <v>256</v>
      </c>
      <c r="C28" s="16" t="s">
        <v>231</v>
      </c>
      <c r="D28" s="105">
        <v>1</v>
      </c>
      <c r="E28" s="13"/>
      <c r="F28" s="13"/>
      <c r="G28" s="19">
        <f t="shared" si="8"/>
        <v>0</v>
      </c>
      <c r="H28" s="13"/>
      <c r="I28" s="13"/>
      <c r="J28" s="19">
        <f t="shared" si="3"/>
        <v>0</v>
      </c>
      <c r="K28" s="19">
        <f t="shared" si="4"/>
        <v>0</v>
      </c>
      <c r="L28" s="19">
        <f t="shared" si="5"/>
        <v>0</v>
      </c>
      <c r="M28" s="19">
        <f t="shared" si="9"/>
        <v>0</v>
      </c>
      <c r="N28" s="19">
        <f t="shared" si="10"/>
        <v>0</v>
      </c>
      <c r="O28" s="98">
        <f t="shared" si="1"/>
        <v>0</v>
      </c>
      <c r="P28"/>
      <c r="Q28" s="4"/>
      <c r="R28" s="4"/>
    </row>
    <row r="29" spans="1:18" ht="26.25">
      <c r="A29" s="61">
        <v>36</v>
      </c>
      <c r="B29" s="10" t="s">
        <v>257</v>
      </c>
      <c r="C29" s="16" t="s">
        <v>231</v>
      </c>
      <c r="D29" s="105">
        <v>1</v>
      </c>
      <c r="E29" s="13"/>
      <c r="F29" s="13"/>
      <c r="G29" s="19">
        <f t="shared" si="8"/>
        <v>0</v>
      </c>
      <c r="H29" s="13"/>
      <c r="I29" s="13"/>
      <c r="J29" s="19">
        <f t="shared" si="3"/>
        <v>0</v>
      </c>
      <c r="K29" s="19">
        <f t="shared" si="4"/>
        <v>0</v>
      </c>
      <c r="L29" s="19">
        <f t="shared" si="5"/>
        <v>0</v>
      </c>
      <c r="M29" s="19">
        <f t="shared" si="9"/>
        <v>0</v>
      </c>
      <c r="N29" s="19">
        <f t="shared" si="10"/>
        <v>0</v>
      </c>
      <c r="O29" s="98">
        <f t="shared" si="1"/>
        <v>0</v>
      </c>
      <c r="P29"/>
      <c r="Q29" s="4"/>
      <c r="R29" s="4"/>
    </row>
    <row r="30" spans="1:18" ht="13.5">
      <c r="A30" s="61">
        <v>37</v>
      </c>
      <c r="B30" s="10" t="s">
        <v>250</v>
      </c>
      <c r="C30" s="16" t="s">
        <v>144</v>
      </c>
      <c r="D30" s="105">
        <v>3</v>
      </c>
      <c r="E30" s="13"/>
      <c r="F30" s="13"/>
      <c r="G30" s="19">
        <f t="shared" si="8"/>
        <v>0</v>
      </c>
      <c r="H30" s="13"/>
      <c r="I30" s="13"/>
      <c r="J30" s="19">
        <f t="shared" si="3"/>
        <v>0</v>
      </c>
      <c r="K30" s="19">
        <f t="shared" si="4"/>
        <v>0</v>
      </c>
      <c r="L30" s="19">
        <f t="shared" si="5"/>
        <v>0</v>
      </c>
      <c r="M30" s="19">
        <f t="shared" si="9"/>
        <v>0</v>
      </c>
      <c r="N30" s="19">
        <f t="shared" si="10"/>
        <v>0</v>
      </c>
      <c r="O30" s="98">
        <f t="shared" si="1"/>
        <v>0</v>
      </c>
      <c r="P30"/>
      <c r="Q30" s="4"/>
      <c r="R30" s="4"/>
    </row>
    <row r="31" spans="1:18" ht="13.5">
      <c r="A31" s="61">
        <v>38</v>
      </c>
      <c r="B31" s="57" t="s">
        <v>251</v>
      </c>
      <c r="C31" s="16" t="s">
        <v>144</v>
      </c>
      <c r="D31" s="105">
        <v>3</v>
      </c>
      <c r="E31" s="13"/>
      <c r="F31" s="13"/>
      <c r="G31" s="19">
        <f>ROUND(E31*F31,2)</f>
        <v>0</v>
      </c>
      <c r="H31" s="13"/>
      <c r="I31" s="13"/>
      <c r="J31" s="19">
        <f t="shared" si="3"/>
        <v>0</v>
      </c>
      <c r="K31" s="19">
        <f t="shared" si="4"/>
        <v>0</v>
      </c>
      <c r="L31" s="19">
        <f t="shared" si="5"/>
        <v>0</v>
      </c>
      <c r="M31" s="19">
        <f t="shared" si="9"/>
        <v>0</v>
      </c>
      <c r="N31" s="19">
        <f t="shared" si="10"/>
        <v>0</v>
      </c>
      <c r="O31" s="98">
        <f t="shared" si="1"/>
        <v>0</v>
      </c>
      <c r="P31"/>
      <c r="Q31" s="4"/>
      <c r="R31" s="4"/>
    </row>
    <row r="32" spans="1:18" ht="13.5">
      <c r="A32" s="61">
        <v>44</v>
      </c>
      <c r="B32" s="57" t="s">
        <v>253</v>
      </c>
      <c r="C32" s="61" t="s">
        <v>144</v>
      </c>
      <c r="D32" s="105">
        <v>2</v>
      </c>
      <c r="E32" s="13"/>
      <c r="F32" s="13"/>
      <c r="G32" s="19">
        <f t="shared" si="8"/>
        <v>0</v>
      </c>
      <c r="H32" s="13"/>
      <c r="I32" s="13"/>
      <c r="J32" s="19">
        <f t="shared" si="3"/>
        <v>0</v>
      </c>
      <c r="K32" s="19">
        <f t="shared" si="4"/>
        <v>0</v>
      </c>
      <c r="L32" s="19">
        <f t="shared" si="5"/>
        <v>0</v>
      </c>
      <c r="M32" s="19">
        <f t="shared" si="9"/>
        <v>0</v>
      </c>
      <c r="N32" s="19">
        <f t="shared" si="10"/>
        <v>0</v>
      </c>
      <c r="O32" s="98">
        <f t="shared" si="1"/>
        <v>0</v>
      </c>
      <c r="P32"/>
      <c r="Q32" s="4"/>
      <c r="R32" s="4"/>
    </row>
    <row r="33" spans="1:19" ht="13.5">
      <c r="A33" s="61">
        <v>46</v>
      </c>
      <c r="B33" s="57" t="s">
        <v>254</v>
      </c>
      <c r="C33" s="61" t="s">
        <v>231</v>
      </c>
      <c r="D33" s="105">
        <v>1</v>
      </c>
      <c r="E33" s="13"/>
      <c r="F33" s="13"/>
      <c r="G33" s="19">
        <f t="shared" si="8"/>
        <v>0</v>
      </c>
      <c r="H33" s="13"/>
      <c r="I33" s="13"/>
      <c r="J33" s="19">
        <f t="shared" si="3"/>
        <v>0</v>
      </c>
      <c r="K33" s="19">
        <f t="shared" si="4"/>
        <v>0</v>
      </c>
      <c r="L33" s="19">
        <f t="shared" si="5"/>
        <v>0</v>
      </c>
      <c r="M33" s="19">
        <f t="shared" si="9"/>
        <v>0</v>
      </c>
      <c r="N33" s="19">
        <f t="shared" si="10"/>
        <v>0</v>
      </c>
      <c r="O33" s="98">
        <f t="shared" si="1"/>
        <v>0</v>
      </c>
      <c r="P33"/>
      <c r="Q33" s="4"/>
      <c r="R33" s="4"/>
    </row>
    <row r="34" spans="1:19" ht="13.5">
      <c r="A34" s="61">
        <v>47</v>
      </c>
      <c r="B34" s="10" t="s">
        <v>228</v>
      </c>
      <c r="C34" s="61" t="s">
        <v>231</v>
      </c>
      <c r="D34" s="105">
        <v>1</v>
      </c>
      <c r="E34" s="13"/>
      <c r="F34" s="13"/>
      <c r="G34" s="19">
        <f t="shared" si="8"/>
        <v>0</v>
      </c>
      <c r="H34" s="13"/>
      <c r="I34" s="13"/>
      <c r="J34" s="19">
        <f t="shared" si="3"/>
        <v>0</v>
      </c>
      <c r="K34" s="19">
        <f t="shared" si="4"/>
        <v>0</v>
      </c>
      <c r="L34" s="19">
        <f t="shared" si="5"/>
        <v>0</v>
      </c>
      <c r="M34" s="19">
        <f t="shared" si="9"/>
        <v>0</v>
      </c>
      <c r="N34" s="19">
        <f t="shared" si="10"/>
        <v>0</v>
      </c>
      <c r="O34" s="98">
        <f t="shared" si="1"/>
        <v>0</v>
      </c>
      <c r="P34"/>
      <c r="Q34" s="4"/>
      <c r="R34" s="4"/>
    </row>
    <row r="35" spans="1:19" ht="13.5">
      <c r="A35" s="61">
        <v>48</v>
      </c>
      <c r="B35" s="10" t="s">
        <v>233</v>
      </c>
      <c r="C35" s="61" t="s">
        <v>231</v>
      </c>
      <c r="D35" s="105">
        <v>1</v>
      </c>
      <c r="E35" s="13"/>
      <c r="F35" s="13"/>
      <c r="G35" s="19">
        <f t="shared" si="8"/>
        <v>0</v>
      </c>
      <c r="H35" s="13"/>
      <c r="I35" s="13"/>
      <c r="J35" s="19">
        <f t="shared" si="3"/>
        <v>0</v>
      </c>
      <c r="K35" s="19">
        <f t="shared" si="4"/>
        <v>0</v>
      </c>
      <c r="L35" s="19">
        <f t="shared" si="5"/>
        <v>0</v>
      </c>
      <c r="M35" s="19">
        <f t="shared" si="9"/>
        <v>0</v>
      </c>
      <c r="N35" s="19">
        <f t="shared" si="10"/>
        <v>0</v>
      </c>
      <c r="O35" s="98">
        <f t="shared" si="1"/>
        <v>0</v>
      </c>
      <c r="P35"/>
      <c r="Q35" s="4"/>
      <c r="R35" s="4"/>
    </row>
    <row r="36" spans="1:19" ht="13.5">
      <c r="A36" s="61">
        <v>49</v>
      </c>
      <c r="B36" s="10" t="s">
        <v>229</v>
      </c>
      <c r="C36" s="61" t="s">
        <v>231</v>
      </c>
      <c r="D36" s="105">
        <v>1</v>
      </c>
      <c r="E36" s="13"/>
      <c r="F36" s="13"/>
      <c r="G36" s="19">
        <f t="shared" si="8"/>
        <v>0</v>
      </c>
      <c r="H36" s="13"/>
      <c r="I36" s="13"/>
      <c r="J36" s="19">
        <f t="shared" si="3"/>
        <v>0</v>
      </c>
      <c r="K36" s="19">
        <f t="shared" si="4"/>
        <v>0</v>
      </c>
      <c r="L36" s="19">
        <f t="shared" si="5"/>
        <v>0</v>
      </c>
      <c r="M36" s="19">
        <f t="shared" si="9"/>
        <v>0</v>
      </c>
      <c r="N36" s="19">
        <f t="shared" si="10"/>
        <v>0</v>
      </c>
      <c r="O36" s="98">
        <f t="shared" si="1"/>
        <v>0</v>
      </c>
      <c r="P36"/>
      <c r="Q36" s="4"/>
      <c r="R36" s="4"/>
    </row>
    <row r="37" spans="1:19" ht="13.5">
      <c r="A37" s="61">
        <v>50</v>
      </c>
      <c r="B37" s="10" t="s">
        <v>230</v>
      </c>
      <c r="C37" s="61" t="s">
        <v>231</v>
      </c>
      <c r="D37" s="105">
        <v>1</v>
      </c>
      <c r="E37" s="13"/>
      <c r="F37" s="13"/>
      <c r="G37" s="19">
        <f t="shared" si="8"/>
        <v>0</v>
      </c>
      <c r="H37" s="13"/>
      <c r="I37" s="13"/>
      <c r="J37" s="19">
        <f t="shared" si="3"/>
        <v>0</v>
      </c>
      <c r="K37" s="19">
        <f t="shared" si="4"/>
        <v>0</v>
      </c>
      <c r="L37" s="19">
        <f t="shared" si="5"/>
        <v>0</v>
      </c>
      <c r="M37" s="19">
        <f t="shared" si="9"/>
        <v>0</v>
      </c>
      <c r="N37" s="19">
        <f t="shared" si="10"/>
        <v>0</v>
      </c>
      <c r="O37" s="98">
        <f t="shared" si="1"/>
        <v>0</v>
      </c>
      <c r="P37"/>
      <c r="Q37" s="4"/>
      <c r="R37" s="4"/>
    </row>
    <row r="38" spans="1:19" ht="13.5">
      <c r="A38" s="75"/>
      <c r="B38" s="60" t="s">
        <v>236</v>
      </c>
      <c r="C38" s="75"/>
      <c r="D38" s="120"/>
      <c r="E38" s="101"/>
      <c r="F38" s="101"/>
      <c r="G38" s="121"/>
      <c r="H38" s="101"/>
      <c r="I38" s="101"/>
      <c r="J38" s="121"/>
      <c r="K38" s="121"/>
      <c r="L38" s="121"/>
      <c r="M38" s="121"/>
      <c r="N38" s="121"/>
      <c r="O38" s="122"/>
      <c r="P38"/>
      <c r="Q38" s="4"/>
      <c r="R38" s="4"/>
    </row>
    <row r="39" spans="1:19" ht="26.25">
      <c r="A39" s="61">
        <v>52</v>
      </c>
      <c r="B39" s="10" t="s">
        <v>258</v>
      </c>
      <c r="C39" s="69" t="s">
        <v>231</v>
      </c>
      <c r="D39" s="104">
        <v>1</v>
      </c>
      <c r="E39" s="13"/>
      <c r="F39" s="13"/>
      <c r="G39" s="19">
        <f t="shared" si="8"/>
        <v>0</v>
      </c>
      <c r="H39" s="13"/>
      <c r="I39" s="13"/>
      <c r="J39" s="19">
        <f t="shared" si="3"/>
        <v>0</v>
      </c>
      <c r="K39" s="19">
        <f t="shared" si="4"/>
        <v>0</v>
      </c>
      <c r="L39" s="19">
        <f t="shared" si="5"/>
        <v>0</v>
      </c>
      <c r="M39" s="19">
        <f t="shared" ref="M39:M50" si="11">ROUND($D39*H39,2)</f>
        <v>0</v>
      </c>
      <c r="N39" s="19">
        <f t="shared" ref="N39:N50" si="12">ROUND($D39*I39,2)</f>
        <v>0</v>
      </c>
      <c r="O39" s="98">
        <f t="shared" si="1"/>
        <v>0</v>
      </c>
      <c r="P39"/>
      <c r="Q39" s="4"/>
      <c r="R39" s="4"/>
    </row>
    <row r="40" spans="1:19" ht="25.5">
      <c r="A40" s="61">
        <v>53</v>
      </c>
      <c r="B40" s="57" t="s">
        <v>259</v>
      </c>
      <c r="C40" s="61" t="s">
        <v>231</v>
      </c>
      <c r="D40" s="104">
        <v>1</v>
      </c>
      <c r="E40" s="13"/>
      <c r="F40" s="13"/>
      <c r="G40" s="19">
        <f t="shared" si="8"/>
        <v>0</v>
      </c>
      <c r="H40" s="13"/>
      <c r="I40" s="13"/>
      <c r="J40" s="19">
        <f t="shared" si="3"/>
        <v>0</v>
      </c>
      <c r="K40" s="19">
        <f t="shared" si="4"/>
        <v>0</v>
      </c>
      <c r="L40" s="19">
        <f t="shared" si="5"/>
        <v>0</v>
      </c>
      <c r="M40" s="19">
        <f t="shared" si="11"/>
        <v>0</v>
      </c>
      <c r="N40" s="19">
        <f t="shared" si="12"/>
        <v>0</v>
      </c>
      <c r="O40" s="98">
        <f t="shared" si="1"/>
        <v>0</v>
      </c>
      <c r="P40"/>
      <c r="Q40" s="4"/>
      <c r="R40" s="4"/>
    </row>
    <row r="41" spans="1:19" ht="25.5">
      <c r="A41" s="61">
        <v>54</v>
      </c>
      <c r="B41" s="57" t="s">
        <v>260</v>
      </c>
      <c r="C41" s="61" t="s">
        <v>231</v>
      </c>
      <c r="D41" s="104">
        <v>1</v>
      </c>
      <c r="E41" s="13"/>
      <c r="F41" s="13"/>
      <c r="G41" s="19">
        <f t="shared" si="8"/>
        <v>0</v>
      </c>
      <c r="H41" s="13"/>
      <c r="I41" s="13"/>
      <c r="J41" s="19">
        <f t="shared" si="3"/>
        <v>0</v>
      </c>
      <c r="K41" s="19">
        <f t="shared" si="4"/>
        <v>0</v>
      </c>
      <c r="L41" s="19">
        <f t="shared" si="5"/>
        <v>0</v>
      </c>
      <c r="M41" s="19">
        <f t="shared" si="11"/>
        <v>0</v>
      </c>
      <c r="N41" s="19">
        <f t="shared" si="12"/>
        <v>0</v>
      </c>
      <c r="O41" s="98">
        <f t="shared" si="1"/>
        <v>0</v>
      </c>
      <c r="P41"/>
      <c r="Q41" s="4"/>
      <c r="R41" s="4"/>
    </row>
    <row r="42" spans="1:19" s="4" customFormat="1" ht="25.5">
      <c r="A42" s="61">
        <v>55</v>
      </c>
      <c r="B42" s="63" t="s">
        <v>261</v>
      </c>
      <c r="C42" s="9" t="s">
        <v>231</v>
      </c>
      <c r="D42" s="62">
        <v>5</v>
      </c>
      <c r="E42" s="15"/>
      <c r="F42" s="13"/>
      <c r="G42" s="15">
        <f>ROUND(E42*F42,2)</f>
        <v>0</v>
      </c>
      <c r="H42" s="15"/>
      <c r="I42" s="15"/>
      <c r="J42" s="19">
        <f t="shared" si="3"/>
        <v>0</v>
      </c>
      <c r="K42" s="19">
        <f t="shared" si="4"/>
        <v>0</v>
      </c>
      <c r="L42" s="19">
        <f t="shared" si="5"/>
        <v>0</v>
      </c>
      <c r="M42" s="19">
        <f t="shared" si="11"/>
        <v>0</v>
      </c>
      <c r="N42" s="19">
        <f t="shared" si="12"/>
        <v>0</v>
      </c>
      <c r="O42" s="98">
        <f t="shared" si="1"/>
        <v>0</v>
      </c>
      <c r="P42"/>
      <c r="S42" s="1"/>
    </row>
    <row r="43" spans="1:19" ht="25.5">
      <c r="A43" s="61">
        <v>56</v>
      </c>
      <c r="B43" s="57" t="s">
        <v>262</v>
      </c>
      <c r="C43" s="58" t="s">
        <v>231</v>
      </c>
      <c r="D43" s="76">
        <v>1</v>
      </c>
      <c r="E43" s="12"/>
      <c r="F43" s="13"/>
      <c r="G43" s="15">
        <f>ROUND(E43*F43,2)</f>
        <v>0</v>
      </c>
      <c r="H43" s="12"/>
      <c r="I43" s="12"/>
      <c r="J43" s="19">
        <f t="shared" si="3"/>
        <v>0</v>
      </c>
      <c r="K43" s="19">
        <f t="shared" si="4"/>
        <v>0</v>
      </c>
      <c r="L43" s="19">
        <f t="shared" si="5"/>
        <v>0</v>
      </c>
      <c r="M43" s="19">
        <f t="shared" si="11"/>
        <v>0</v>
      </c>
      <c r="N43" s="19">
        <f t="shared" si="12"/>
        <v>0</v>
      </c>
      <c r="O43" s="98">
        <f t="shared" si="1"/>
        <v>0</v>
      </c>
      <c r="P43"/>
      <c r="Q43" s="4"/>
      <c r="R43" s="4"/>
    </row>
    <row r="44" spans="1:19" ht="13.5">
      <c r="A44" s="61">
        <v>57</v>
      </c>
      <c r="B44" s="10" t="s">
        <v>250</v>
      </c>
      <c r="C44" s="58" t="s">
        <v>144</v>
      </c>
      <c r="D44" s="76">
        <v>2</v>
      </c>
      <c r="E44" s="12"/>
      <c r="F44" s="13"/>
      <c r="G44" s="15">
        <f>ROUND(E44*F44,2)</f>
        <v>0</v>
      </c>
      <c r="H44" s="12"/>
      <c r="I44" s="12"/>
      <c r="J44" s="19">
        <f t="shared" si="3"/>
        <v>0</v>
      </c>
      <c r="K44" s="19">
        <f t="shared" si="4"/>
        <v>0</v>
      </c>
      <c r="L44" s="19">
        <f t="shared" si="5"/>
        <v>0</v>
      </c>
      <c r="M44" s="19">
        <f t="shared" si="11"/>
        <v>0</v>
      </c>
      <c r="N44" s="19">
        <f t="shared" si="12"/>
        <v>0</v>
      </c>
      <c r="O44" s="98">
        <f t="shared" si="1"/>
        <v>0</v>
      </c>
      <c r="P44"/>
      <c r="Q44" s="4"/>
      <c r="R44" s="4"/>
    </row>
    <row r="45" spans="1:19" ht="13.5">
      <c r="A45" s="61">
        <v>58</v>
      </c>
      <c r="B45" s="57" t="s">
        <v>251</v>
      </c>
      <c r="C45" s="58" t="s">
        <v>144</v>
      </c>
      <c r="D45" s="76">
        <v>2</v>
      </c>
      <c r="E45" s="12"/>
      <c r="F45" s="13"/>
      <c r="G45" s="15">
        <f t="shared" ref="G45:G50" si="13">ROUND(E45*F45,2)</f>
        <v>0</v>
      </c>
      <c r="H45" s="12"/>
      <c r="I45" s="12"/>
      <c r="J45" s="19">
        <f t="shared" si="3"/>
        <v>0</v>
      </c>
      <c r="K45" s="19">
        <f t="shared" si="4"/>
        <v>0</v>
      </c>
      <c r="L45" s="19">
        <f t="shared" si="5"/>
        <v>0</v>
      </c>
      <c r="M45" s="19">
        <f t="shared" si="11"/>
        <v>0</v>
      </c>
      <c r="N45" s="19">
        <f t="shared" si="12"/>
        <v>0</v>
      </c>
      <c r="O45" s="98">
        <f t="shared" si="1"/>
        <v>0</v>
      </c>
      <c r="P45"/>
      <c r="Q45" s="4"/>
      <c r="R45" s="4"/>
    </row>
    <row r="46" spans="1:19" ht="13.5">
      <c r="A46" s="61">
        <v>65</v>
      </c>
      <c r="B46" s="57" t="s">
        <v>253</v>
      </c>
      <c r="C46" s="9" t="s">
        <v>144</v>
      </c>
      <c r="D46" s="62">
        <v>4</v>
      </c>
      <c r="E46" s="12"/>
      <c r="F46" s="13"/>
      <c r="G46" s="15">
        <f t="shared" si="13"/>
        <v>0</v>
      </c>
      <c r="H46" s="12"/>
      <c r="I46" s="12"/>
      <c r="J46" s="19">
        <f t="shared" ref="J46:J76" si="14">ROUND(G46+H46+I46,2)</f>
        <v>0</v>
      </c>
      <c r="K46" s="19">
        <f t="shared" ref="K46:K76" si="15">ROUND(D46*E46,2)</f>
        <v>0</v>
      </c>
      <c r="L46" s="19">
        <f t="shared" ref="L46:L76" si="16">ROUND(D46*G46,2)</f>
        <v>0</v>
      </c>
      <c r="M46" s="19">
        <f t="shared" si="11"/>
        <v>0</v>
      </c>
      <c r="N46" s="19">
        <f t="shared" si="12"/>
        <v>0</v>
      </c>
      <c r="O46" s="98">
        <f t="shared" ref="O46:O75" si="17">ROUND(L46+M46+N46,2)</f>
        <v>0</v>
      </c>
      <c r="P46"/>
      <c r="Q46" s="4"/>
      <c r="R46" s="4"/>
    </row>
    <row r="47" spans="1:19" ht="13.5">
      <c r="A47" s="61">
        <v>67</v>
      </c>
      <c r="B47" s="57" t="s">
        <v>254</v>
      </c>
      <c r="C47" s="9" t="s">
        <v>231</v>
      </c>
      <c r="D47" s="62">
        <v>1</v>
      </c>
      <c r="E47" s="12"/>
      <c r="F47" s="13"/>
      <c r="G47" s="15">
        <f t="shared" si="13"/>
        <v>0</v>
      </c>
      <c r="H47" s="12"/>
      <c r="I47" s="12"/>
      <c r="J47" s="19">
        <f t="shared" si="14"/>
        <v>0</v>
      </c>
      <c r="K47" s="19">
        <f t="shared" si="15"/>
        <v>0</v>
      </c>
      <c r="L47" s="19">
        <f t="shared" si="16"/>
        <v>0</v>
      </c>
      <c r="M47" s="19">
        <f t="shared" si="11"/>
        <v>0</v>
      </c>
      <c r="N47" s="19">
        <f t="shared" si="12"/>
        <v>0</v>
      </c>
      <c r="O47" s="98">
        <f t="shared" si="17"/>
        <v>0</v>
      </c>
      <c r="P47"/>
      <c r="Q47" s="4"/>
      <c r="R47" s="4"/>
    </row>
    <row r="48" spans="1:19" ht="13.5">
      <c r="A48" s="61">
        <v>68</v>
      </c>
      <c r="B48" s="57" t="s">
        <v>233</v>
      </c>
      <c r="C48" s="9" t="s">
        <v>231</v>
      </c>
      <c r="D48" s="62">
        <v>1</v>
      </c>
      <c r="E48" s="12"/>
      <c r="F48" s="13"/>
      <c r="G48" s="15">
        <f t="shared" si="13"/>
        <v>0</v>
      </c>
      <c r="H48" s="12"/>
      <c r="I48" s="12"/>
      <c r="J48" s="19">
        <f t="shared" si="14"/>
        <v>0</v>
      </c>
      <c r="K48" s="19">
        <f t="shared" si="15"/>
        <v>0</v>
      </c>
      <c r="L48" s="19">
        <f t="shared" si="16"/>
        <v>0</v>
      </c>
      <c r="M48" s="19">
        <f t="shared" si="11"/>
        <v>0</v>
      </c>
      <c r="N48" s="19">
        <f t="shared" si="12"/>
        <v>0</v>
      </c>
      <c r="O48" s="98">
        <f t="shared" si="17"/>
        <v>0</v>
      </c>
      <c r="P48"/>
      <c r="Q48" s="4"/>
      <c r="R48" s="4"/>
    </row>
    <row r="49" spans="1:19" ht="13.5">
      <c r="A49" s="61">
        <v>69</v>
      </c>
      <c r="B49" s="57" t="s">
        <v>229</v>
      </c>
      <c r="C49" s="61" t="s">
        <v>231</v>
      </c>
      <c r="D49" s="13">
        <v>1</v>
      </c>
      <c r="E49" s="13"/>
      <c r="F49" s="13"/>
      <c r="G49" s="19">
        <f t="shared" si="13"/>
        <v>0</v>
      </c>
      <c r="H49" s="13"/>
      <c r="I49" s="13"/>
      <c r="J49" s="19">
        <f t="shared" si="14"/>
        <v>0</v>
      </c>
      <c r="K49" s="19">
        <f t="shared" si="15"/>
        <v>0</v>
      </c>
      <c r="L49" s="19">
        <f t="shared" si="16"/>
        <v>0</v>
      </c>
      <c r="M49" s="19">
        <f t="shared" si="11"/>
        <v>0</v>
      </c>
      <c r="N49" s="19">
        <f t="shared" si="12"/>
        <v>0</v>
      </c>
      <c r="O49" s="98">
        <f t="shared" si="17"/>
        <v>0</v>
      </c>
      <c r="P49"/>
      <c r="Q49" s="4"/>
      <c r="R49" s="4"/>
    </row>
    <row r="50" spans="1:19" ht="13.5">
      <c r="A50" s="61">
        <v>70</v>
      </c>
      <c r="B50" s="10" t="s">
        <v>230</v>
      </c>
      <c r="C50" s="61" t="s">
        <v>231</v>
      </c>
      <c r="D50" s="13">
        <v>1</v>
      </c>
      <c r="E50" s="13"/>
      <c r="F50" s="13"/>
      <c r="G50" s="19">
        <f t="shared" si="13"/>
        <v>0</v>
      </c>
      <c r="H50" s="13"/>
      <c r="I50" s="13"/>
      <c r="J50" s="19">
        <f t="shared" si="14"/>
        <v>0</v>
      </c>
      <c r="K50" s="19">
        <f t="shared" si="15"/>
        <v>0</v>
      </c>
      <c r="L50" s="19">
        <f t="shared" si="16"/>
        <v>0</v>
      </c>
      <c r="M50" s="19">
        <f t="shared" si="11"/>
        <v>0</v>
      </c>
      <c r="N50" s="19">
        <f t="shared" si="12"/>
        <v>0</v>
      </c>
      <c r="O50" s="98">
        <f t="shared" si="17"/>
        <v>0</v>
      </c>
      <c r="P50"/>
      <c r="Q50" s="4"/>
      <c r="R50" s="4"/>
    </row>
    <row r="51" spans="1:19" ht="13.5">
      <c r="A51" s="75"/>
      <c r="B51" s="60" t="s">
        <v>237</v>
      </c>
      <c r="C51" s="75"/>
      <c r="D51" s="101"/>
      <c r="E51" s="101"/>
      <c r="F51" s="101"/>
      <c r="G51" s="121"/>
      <c r="H51" s="101"/>
      <c r="I51" s="101"/>
      <c r="J51" s="121"/>
      <c r="K51" s="121"/>
      <c r="L51" s="121"/>
      <c r="M51" s="121"/>
      <c r="N51" s="121"/>
      <c r="O51" s="122"/>
      <c r="P51"/>
      <c r="Q51" s="4"/>
      <c r="R51" s="4"/>
    </row>
    <row r="52" spans="1:19" s="5" customFormat="1" ht="13.5">
      <c r="A52" s="61">
        <v>100</v>
      </c>
      <c r="B52" s="64" t="s">
        <v>238</v>
      </c>
      <c r="C52" s="69" t="s">
        <v>231</v>
      </c>
      <c r="D52" s="104">
        <v>1</v>
      </c>
      <c r="E52" s="19"/>
      <c r="F52" s="13"/>
      <c r="G52" s="19">
        <f>ROUND(E52*F52,2)</f>
        <v>0</v>
      </c>
      <c r="H52" s="19"/>
      <c r="I52" s="19"/>
      <c r="J52" s="19">
        <f t="shared" si="14"/>
        <v>0</v>
      </c>
      <c r="K52" s="19">
        <f t="shared" si="15"/>
        <v>0</v>
      </c>
      <c r="L52" s="19">
        <f t="shared" si="16"/>
        <v>0</v>
      </c>
      <c r="M52" s="19">
        <f t="shared" ref="M52" si="18">ROUND($D52*H52,2)</f>
        <v>0</v>
      </c>
      <c r="N52" s="19">
        <f t="shared" ref="N52" si="19">ROUND($D52*I52,2)</f>
        <v>0</v>
      </c>
      <c r="O52" s="98">
        <f t="shared" si="17"/>
        <v>0</v>
      </c>
      <c r="P52"/>
      <c r="Q52" s="4"/>
      <c r="R52" s="4"/>
      <c r="S52" s="1"/>
    </row>
    <row r="53" spans="1:19" s="5" customFormat="1" ht="13.5">
      <c r="A53" s="75"/>
      <c r="B53" s="60" t="s">
        <v>239</v>
      </c>
      <c r="C53" s="100"/>
      <c r="D53" s="120"/>
      <c r="E53" s="121"/>
      <c r="F53" s="101"/>
      <c r="G53" s="121"/>
      <c r="H53" s="121"/>
      <c r="I53" s="121"/>
      <c r="J53" s="121"/>
      <c r="K53" s="121"/>
      <c r="L53" s="121"/>
      <c r="M53" s="121"/>
      <c r="N53" s="121"/>
      <c r="O53" s="122"/>
      <c r="P53"/>
      <c r="Q53" s="4"/>
      <c r="R53" s="4"/>
      <c r="S53" s="1"/>
    </row>
    <row r="54" spans="1:19" s="5" customFormat="1" ht="13.5">
      <c r="A54" s="61">
        <v>101</v>
      </c>
      <c r="B54" s="64" t="s">
        <v>263</v>
      </c>
      <c r="C54" s="69" t="s">
        <v>50</v>
      </c>
      <c r="D54" s="104">
        <v>8</v>
      </c>
      <c r="E54" s="19"/>
      <c r="F54" s="13"/>
      <c r="G54" s="19">
        <f t="shared" ref="G54:G97" si="20">ROUND(E54*F54,2)</f>
        <v>0</v>
      </c>
      <c r="H54" s="19"/>
      <c r="I54" s="19"/>
      <c r="J54" s="19">
        <f t="shared" si="14"/>
        <v>0</v>
      </c>
      <c r="K54" s="19">
        <f t="shared" si="15"/>
        <v>0</v>
      </c>
      <c r="L54" s="19">
        <f t="shared" si="16"/>
        <v>0</v>
      </c>
      <c r="M54" s="19">
        <f t="shared" ref="M54:M66" si="21">ROUND($D54*H54,2)</f>
        <v>0</v>
      </c>
      <c r="N54" s="19">
        <f t="shared" ref="N54:N66" si="22">ROUND($D54*I54,2)</f>
        <v>0</v>
      </c>
      <c r="O54" s="98">
        <f t="shared" si="17"/>
        <v>0</v>
      </c>
      <c r="P54"/>
      <c r="Q54" s="4"/>
      <c r="R54" s="4"/>
      <c r="S54" s="1"/>
    </row>
    <row r="55" spans="1:19" s="5" customFormat="1" ht="13.5">
      <c r="A55" s="61">
        <v>102</v>
      </c>
      <c r="B55" s="64" t="s">
        <v>264</v>
      </c>
      <c r="C55" s="69" t="s">
        <v>50</v>
      </c>
      <c r="D55" s="104">
        <v>8</v>
      </c>
      <c r="E55" s="19"/>
      <c r="F55" s="13"/>
      <c r="G55" s="19">
        <f t="shared" si="20"/>
        <v>0</v>
      </c>
      <c r="H55" s="19"/>
      <c r="I55" s="19"/>
      <c r="J55" s="19">
        <f t="shared" si="14"/>
        <v>0</v>
      </c>
      <c r="K55" s="19">
        <f t="shared" si="15"/>
        <v>0</v>
      </c>
      <c r="L55" s="19">
        <f t="shared" si="16"/>
        <v>0</v>
      </c>
      <c r="M55" s="19">
        <f t="shared" si="21"/>
        <v>0</v>
      </c>
      <c r="N55" s="19">
        <f t="shared" si="22"/>
        <v>0</v>
      </c>
      <c r="O55" s="98">
        <f t="shared" si="17"/>
        <v>0</v>
      </c>
      <c r="P55"/>
      <c r="Q55" s="4"/>
      <c r="R55" s="4"/>
      <c r="S55" s="1"/>
    </row>
    <row r="56" spans="1:19" s="5" customFormat="1" ht="13.5">
      <c r="A56" s="61">
        <v>103</v>
      </c>
      <c r="B56" s="64" t="s">
        <v>265</v>
      </c>
      <c r="C56" s="69" t="s">
        <v>50</v>
      </c>
      <c r="D56" s="104">
        <v>110</v>
      </c>
      <c r="E56" s="19"/>
      <c r="F56" s="13"/>
      <c r="G56" s="19">
        <f t="shared" si="20"/>
        <v>0</v>
      </c>
      <c r="H56" s="19"/>
      <c r="I56" s="19"/>
      <c r="J56" s="19">
        <f t="shared" si="14"/>
        <v>0</v>
      </c>
      <c r="K56" s="19">
        <f t="shared" si="15"/>
        <v>0</v>
      </c>
      <c r="L56" s="19">
        <f t="shared" si="16"/>
        <v>0</v>
      </c>
      <c r="M56" s="19">
        <f t="shared" si="21"/>
        <v>0</v>
      </c>
      <c r="N56" s="19">
        <f t="shared" si="22"/>
        <v>0</v>
      </c>
      <c r="O56" s="98">
        <f t="shared" si="17"/>
        <v>0</v>
      </c>
      <c r="P56"/>
      <c r="Q56" s="4"/>
      <c r="R56" s="4"/>
      <c r="S56" s="1"/>
    </row>
    <row r="57" spans="1:19" s="5" customFormat="1" ht="13.5">
      <c r="A57" s="61">
        <v>104</v>
      </c>
      <c r="B57" s="64" t="s">
        <v>266</v>
      </c>
      <c r="C57" s="69" t="s">
        <v>232</v>
      </c>
      <c r="D57" s="104">
        <v>8</v>
      </c>
      <c r="E57" s="19"/>
      <c r="F57" s="13"/>
      <c r="G57" s="19">
        <f t="shared" si="20"/>
        <v>0</v>
      </c>
      <c r="H57" s="19"/>
      <c r="I57" s="19"/>
      <c r="J57" s="19">
        <f t="shared" si="14"/>
        <v>0</v>
      </c>
      <c r="K57" s="19">
        <f t="shared" si="15"/>
        <v>0</v>
      </c>
      <c r="L57" s="19">
        <f t="shared" si="16"/>
        <v>0</v>
      </c>
      <c r="M57" s="19">
        <f t="shared" si="21"/>
        <v>0</v>
      </c>
      <c r="N57" s="19">
        <f t="shared" si="22"/>
        <v>0</v>
      </c>
      <c r="O57" s="98">
        <f t="shared" si="17"/>
        <v>0</v>
      </c>
      <c r="P57"/>
      <c r="Q57" s="4"/>
      <c r="R57" s="4"/>
      <c r="S57" s="1"/>
    </row>
    <row r="58" spans="1:19" s="5" customFormat="1" ht="13.5">
      <c r="A58" s="61">
        <v>105</v>
      </c>
      <c r="B58" s="64" t="s">
        <v>267</v>
      </c>
      <c r="C58" s="69" t="s">
        <v>232</v>
      </c>
      <c r="D58" s="104">
        <v>8</v>
      </c>
      <c r="E58" s="19"/>
      <c r="F58" s="13"/>
      <c r="G58" s="19">
        <f t="shared" si="20"/>
        <v>0</v>
      </c>
      <c r="H58" s="19"/>
      <c r="I58" s="19"/>
      <c r="J58" s="19">
        <f t="shared" si="14"/>
        <v>0</v>
      </c>
      <c r="K58" s="19">
        <f t="shared" si="15"/>
        <v>0</v>
      </c>
      <c r="L58" s="19">
        <f t="shared" si="16"/>
        <v>0</v>
      </c>
      <c r="M58" s="19">
        <f t="shared" si="21"/>
        <v>0</v>
      </c>
      <c r="N58" s="19">
        <f t="shared" si="22"/>
        <v>0</v>
      </c>
      <c r="O58" s="98">
        <f t="shared" si="17"/>
        <v>0</v>
      </c>
      <c r="P58"/>
      <c r="Q58" s="4"/>
      <c r="R58" s="4"/>
      <c r="S58" s="1"/>
    </row>
    <row r="59" spans="1:19" s="5" customFormat="1" ht="13.5">
      <c r="A59" s="61">
        <v>106</v>
      </c>
      <c r="B59" s="64" t="s">
        <v>268</v>
      </c>
      <c r="C59" s="69" t="s">
        <v>232</v>
      </c>
      <c r="D59" s="104">
        <v>110</v>
      </c>
      <c r="E59" s="19"/>
      <c r="F59" s="13"/>
      <c r="G59" s="19">
        <f t="shared" si="20"/>
        <v>0</v>
      </c>
      <c r="H59" s="19"/>
      <c r="I59" s="19"/>
      <c r="J59" s="19">
        <f t="shared" si="14"/>
        <v>0</v>
      </c>
      <c r="K59" s="19">
        <f t="shared" si="15"/>
        <v>0</v>
      </c>
      <c r="L59" s="19">
        <f t="shared" si="16"/>
        <v>0</v>
      </c>
      <c r="M59" s="19">
        <f t="shared" si="21"/>
        <v>0</v>
      </c>
      <c r="N59" s="19">
        <f t="shared" si="22"/>
        <v>0</v>
      </c>
      <c r="O59" s="98">
        <f t="shared" si="17"/>
        <v>0</v>
      </c>
      <c r="P59"/>
      <c r="Q59" s="4"/>
      <c r="R59" s="4"/>
      <c r="S59" s="1"/>
    </row>
    <row r="60" spans="1:19" s="5" customFormat="1" ht="13.5">
      <c r="A60" s="61">
        <v>107</v>
      </c>
      <c r="B60" s="64" t="s">
        <v>240</v>
      </c>
      <c r="C60" s="69" t="s">
        <v>231</v>
      </c>
      <c r="D60" s="104">
        <v>1</v>
      </c>
      <c r="E60" s="19"/>
      <c r="F60" s="13"/>
      <c r="G60" s="19">
        <f t="shared" si="20"/>
        <v>0</v>
      </c>
      <c r="H60" s="19"/>
      <c r="I60" s="19"/>
      <c r="J60" s="19">
        <f t="shared" si="14"/>
        <v>0</v>
      </c>
      <c r="K60" s="19">
        <f t="shared" si="15"/>
        <v>0</v>
      </c>
      <c r="L60" s="19">
        <f t="shared" si="16"/>
        <v>0</v>
      </c>
      <c r="M60" s="19">
        <f t="shared" si="21"/>
        <v>0</v>
      </c>
      <c r="N60" s="19">
        <f t="shared" si="22"/>
        <v>0</v>
      </c>
      <c r="O60" s="98">
        <f t="shared" si="17"/>
        <v>0</v>
      </c>
      <c r="P60"/>
      <c r="Q60" s="4"/>
      <c r="R60" s="4"/>
      <c r="S60" s="1"/>
    </row>
    <row r="61" spans="1:19" s="5" customFormat="1" ht="13.5">
      <c r="A61" s="61">
        <v>109</v>
      </c>
      <c r="B61" s="64" t="s">
        <v>253</v>
      </c>
      <c r="C61" s="69" t="s">
        <v>144</v>
      </c>
      <c r="D61" s="104">
        <v>2</v>
      </c>
      <c r="E61" s="19"/>
      <c r="F61" s="13"/>
      <c r="G61" s="19">
        <f t="shared" si="20"/>
        <v>0</v>
      </c>
      <c r="H61" s="19"/>
      <c r="I61" s="19"/>
      <c r="J61" s="19">
        <f t="shared" si="14"/>
        <v>0</v>
      </c>
      <c r="K61" s="19">
        <f t="shared" si="15"/>
        <v>0</v>
      </c>
      <c r="L61" s="19">
        <f t="shared" si="16"/>
        <v>0</v>
      </c>
      <c r="M61" s="19">
        <f t="shared" si="21"/>
        <v>0</v>
      </c>
      <c r="N61" s="19">
        <f t="shared" si="22"/>
        <v>0</v>
      </c>
      <c r="O61" s="98">
        <f t="shared" si="17"/>
        <v>0</v>
      </c>
      <c r="P61"/>
      <c r="Q61" s="4"/>
      <c r="R61" s="4"/>
      <c r="S61" s="1"/>
    </row>
    <row r="62" spans="1:19" s="5" customFormat="1" ht="13.5">
      <c r="A62" s="61">
        <v>110</v>
      </c>
      <c r="B62" s="64" t="s">
        <v>233</v>
      </c>
      <c r="C62" s="69" t="s">
        <v>231</v>
      </c>
      <c r="D62" s="104">
        <v>1</v>
      </c>
      <c r="E62" s="19"/>
      <c r="F62" s="13"/>
      <c r="G62" s="19">
        <f t="shared" si="20"/>
        <v>0</v>
      </c>
      <c r="H62" s="19"/>
      <c r="I62" s="19"/>
      <c r="J62" s="19">
        <f t="shared" si="14"/>
        <v>0</v>
      </c>
      <c r="K62" s="19">
        <f t="shared" si="15"/>
        <v>0</v>
      </c>
      <c r="L62" s="19">
        <f t="shared" si="16"/>
        <v>0</v>
      </c>
      <c r="M62" s="19">
        <f t="shared" si="21"/>
        <v>0</v>
      </c>
      <c r="N62" s="19">
        <f t="shared" si="22"/>
        <v>0</v>
      </c>
      <c r="O62" s="98">
        <f t="shared" si="17"/>
        <v>0</v>
      </c>
      <c r="P62"/>
      <c r="Q62" s="4"/>
      <c r="R62" s="4"/>
      <c r="S62" s="1"/>
    </row>
    <row r="63" spans="1:19" s="5" customFormat="1" ht="13.5">
      <c r="A63" s="61">
        <v>111</v>
      </c>
      <c r="B63" s="64" t="s">
        <v>229</v>
      </c>
      <c r="C63" s="69" t="s">
        <v>231</v>
      </c>
      <c r="D63" s="104">
        <v>1</v>
      </c>
      <c r="E63" s="19"/>
      <c r="F63" s="13"/>
      <c r="G63" s="19">
        <f t="shared" si="20"/>
        <v>0</v>
      </c>
      <c r="H63" s="19"/>
      <c r="I63" s="19"/>
      <c r="J63" s="19">
        <f t="shared" si="14"/>
        <v>0</v>
      </c>
      <c r="K63" s="19">
        <f t="shared" si="15"/>
        <v>0</v>
      </c>
      <c r="L63" s="19">
        <f t="shared" si="16"/>
        <v>0</v>
      </c>
      <c r="M63" s="19">
        <f t="shared" si="21"/>
        <v>0</v>
      </c>
      <c r="N63" s="19">
        <f t="shared" si="22"/>
        <v>0</v>
      </c>
      <c r="O63" s="98">
        <f t="shared" si="17"/>
        <v>0</v>
      </c>
      <c r="P63"/>
      <c r="Q63" s="4"/>
      <c r="R63" s="4"/>
      <c r="S63" s="1"/>
    </row>
    <row r="64" spans="1:19" s="5" customFormat="1" ht="13.5">
      <c r="A64" s="61">
        <v>112</v>
      </c>
      <c r="B64" s="64" t="s">
        <v>230</v>
      </c>
      <c r="C64" s="69" t="s">
        <v>231</v>
      </c>
      <c r="D64" s="104">
        <v>1</v>
      </c>
      <c r="E64" s="19"/>
      <c r="F64" s="13"/>
      <c r="G64" s="19">
        <f t="shared" si="20"/>
        <v>0</v>
      </c>
      <c r="H64" s="19"/>
      <c r="I64" s="19"/>
      <c r="J64" s="19">
        <f t="shared" si="14"/>
        <v>0</v>
      </c>
      <c r="K64" s="19">
        <f t="shared" si="15"/>
        <v>0</v>
      </c>
      <c r="L64" s="19">
        <f t="shared" si="16"/>
        <v>0</v>
      </c>
      <c r="M64" s="19">
        <f t="shared" si="21"/>
        <v>0</v>
      </c>
      <c r="N64" s="19">
        <f t="shared" si="22"/>
        <v>0</v>
      </c>
      <c r="O64" s="98">
        <f t="shared" si="17"/>
        <v>0</v>
      </c>
      <c r="P64"/>
      <c r="Q64" s="4"/>
      <c r="R64" s="4"/>
      <c r="S64" s="1"/>
    </row>
    <row r="65" spans="1:19" s="5" customFormat="1" ht="13.5">
      <c r="A65" s="61">
        <v>114</v>
      </c>
      <c r="B65" s="64" t="s">
        <v>241</v>
      </c>
      <c r="C65" s="69" t="s">
        <v>231</v>
      </c>
      <c r="D65" s="104">
        <v>1</v>
      </c>
      <c r="E65" s="19"/>
      <c r="F65" s="13"/>
      <c r="G65" s="19">
        <f t="shared" si="20"/>
        <v>0</v>
      </c>
      <c r="H65" s="19"/>
      <c r="I65" s="19"/>
      <c r="J65" s="19">
        <f t="shared" si="14"/>
        <v>0</v>
      </c>
      <c r="K65" s="19">
        <f t="shared" si="15"/>
        <v>0</v>
      </c>
      <c r="L65" s="19">
        <f t="shared" si="16"/>
        <v>0</v>
      </c>
      <c r="M65" s="19">
        <f t="shared" si="21"/>
        <v>0</v>
      </c>
      <c r="N65" s="19">
        <f t="shared" si="22"/>
        <v>0</v>
      </c>
      <c r="O65" s="98">
        <f t="shared" si="17"/>
        <v>0</v>
      </c>
      <c r="P65"/>
      <c r="Q65" s="4"/>
      <c r="R65" s="4"/>
      <c r="S65" s="1"/>
    </row>
    <row r="66" spans="1:19" s="5" customFormat="1" ht="13.5">
      <c r="A66" s="61">
        <v>115</v>
      </c>
      <c r="B66" s="64" t="s">
        <v>238</v>
      </c>
      <c r="C66" s="69" t="s">
        <v>231</v>
      </c>
      <c r="D66" s="104">
        <v>1</v>
      </c>
      <c r="E66" s="19"/>
      <c r="F66" s="13"/>
      <c r="G66" s="19">
        <f t="shared" si="20"/>
        <v>0</v>
      </c>
      <c r="H66" s="19"/>
      <c r="I66" s="19"/>
      <c r="J66" s="19">
        <f t="shared" si="14"/>
        <v>0</v>
      </c>
      <c r="K66" s="19">
        <f t="shared" si="15"/>
        <v>0</v>
      </c>
      <c r="L66" s="19">
        <f t="shared" si="16"/>
        <v>0</v>
      </c>
      <c r="M66" s="19">
        <f t="shared" si="21"/>
        <v>0</v>
      </c>
      <c r="N66" s="19">
        <f t="shared" si="22"/>
        <v>0</v>
      </c>
      <c r="O66" s="98">
        <f t="shared" si="17"/>
        <v>0</v>
      </c>
      <c r="P66"/>
      <c r="Q66" s="4"/>
      <c r="R66" s="4"/>
      <c r="S66" s="1"/>
    </row>
    <row r="67" spans="1:19" s="5" customFormat="1" ht="13.5">
      <c r="A67" s="75"/>
      <c r="B67" s="60" t="s">
        <v>242</v>
      </c>
      <c r="C67" s="100"/>
      <c r="D67" s="120"/>
      <c r="E67" s="121"/>
      <c r="F67" s="101"/>
      <c r="G67" s="121"/>
      <c r="H67" s="121"/>
      <c r="I67" s="121"/>
      <c r="J67" s="121"/>
      <c r="K67" s="121"/>
      <c r="L67" s="121"/>
      <c r="M67" s="121"/>
      <c r="N67" s="121"/>
      <c r="O67" s="122"/>
      <c r="P67"/>
      <c r="Q67" s="4"/>
      <c r="R67" s="4"/>
      <c r="S67" s="1"/>
    </row>
    <row r="68" spans="1:19" s="5" customFormat="1" ht="13.5">
      <c r="A68" s="61">
        <v>116</v>
      </c>
      <c r="B68" s="64" t="s">
        <v>263</v>
      </c>
      <c r="C68" s="69" t="s">
        <v>50</v>
      </c>
      <c r="D68" s="104">
        <v>15</v>
      </c>
      <c r="E68" s="19"/>
      <c r="F68" s="13"/>
      <c r="G68" s="19">
        <f t="shared" si="20"/>
        <v>0</v>
      </c>
      <c r="H68" s="19"/>
      <c r="I68" s="19"/>
      <c r="J68" s="19">
        <f t="shared" si="14"/>
        <v>0</v>
      </c>
      <c r="K68" s="19">
        <f t="shared" si="15"/>
        <v>0</v>
      </c>
      <c r="L68" s="19">
        <f t="shared" si="16"/>
        <v>0</v>
      </c>
      <c r="M68" s="19">
        <f t="shared" ref="M68:M86" si="23">ROUND($D68*H68,2)</f>
        <v>0</v>
      </c>
      <c r="N68" s="19">
        <f t="shared" ref="N68:N86" si="24">ROUND($D68*I68,2)</f>
        <v>0</v>
      </c>
      <c r="O68" s="98">
        <f t="shared" si="17"/>
        <v>0</v>
      </c>
      <c r="P68"/>
      <c r="Q68" s="4"/>
      <c r="R68" s="4"/>
      <c r="S68" s="1"/>
    </row>
    <row r="69" spans="1:19" s="5" customFormat="1" ht="13.5">
      <c r="A69" s="61">
        <v>117</v>
      </c>
      <c r="B69" s="64" t="s">
        <v>269</v>
      </c>
      <c r="C69" s="69" t="s">
        <v>50</v>
      </c>
      <c r="D69" s="104">
        <v>30</v>
      </c>
      <c r="E69" s="19"/>
      <c r="F69" s="13"/>
      <c r="G69" s="19">
        <f t="shared" si="20"/>
        <v>0</v>
      </c>
      <c r="H69" s="19"/>
      <c r="I69" s="19"/>
      <c r="J69" s="19">
        <f t="shared" si="14"/>
        <v>0</v>
      </c>
      <c r="K69" s="19">
        <f t="shared" si="15"/>
        <v>0</v>
      </c>
      <c r="L69" s="19">
        <f t="shared" si="16"/>
        <v>0</v>
      </c>
      <c r="M69" s="19">
        <f t="shared" si="23"/>
        <v>0</v>
      </c>
      <c r="N69" s="19">
        <f t="shared" si="24"/>
        <v>0</v>
      </c>
      <c r="O69" s="98">
        <f t="shared" si="17"/>
        <v>0</v>
      </c>
      <c r="P69"/>
      <c r="Q69" s="4"/>
      <c r="R69" s="4"/>
      <c r="S69" s="1"/>
    </row>
    <row r="70" spans="1:19" s="5" customFormat="1" ht="13.5">
      <c r="A70" s="61">
        <v>118</v>
      </c>
      <c r="B70" s="64" t="s">
        <v>270</v>
      </c>
      <c r="C70" s="69" t="s">
        <v>50</v>
      </c>
      <c r="D70" s="104">
        <v>15</v>
      </c>
      <c r="E70" s="19"/>
      <c r="F70" s="13"/>
      <c r="G70" s="19">
        <f t="shared" si="20"/>
        <v>0</v>
      </c>
      <c r="H70" s="19"/>
      <c r="I70" s="19"/>
      <c r="J70" s="19">
        <f t="shared" si="14"/>
        <v>0</v>
      </c>
      <c r="K70" s="19">
        <f t="shared" si="15"/>
        <v>0</v>
      </c>
      <c r="L70" s="19">
        <f t="shared" si="16"/>
        <v>0</v>
      </c>
      <c r="M70" s="19">
        <f t="shared" si="23"/>
        <v>0</v>
      </c>
      <c r="N70" s="19">
        <f t="shared" si="24"/>
        <v>0</v>
      </c>
      <c r="O70" s="98">
        <f t="shared" si="17"/>
        <v>0</v>
      </c>
      <c r="P70"/>
      <c r="Q70" s="4"/>
      <c r="R70" s="4"/>
      <c r="S70" s="1"/>
    </row>
    <row r="71" spans="1:19" s="5" customFormat="1" ht="13.5">
      <c r="A71" s="61">
        <v>119</v>
      </c>
      <c r="B71" s="64" t="s">
        <v>264</v>
      </c>
      <c r="C71" s="69" t="s">
        <v>50</v>
      </c>
      <c r="D71" s="104">
        <v>110</v>
      </c>
      <c r="E71" s="19"/>
      <c r="F71" s="13"/>
      <c r="G71" s="19">
        <f t="shared" si="20"/>
        <v>0</v>
      </c>
      <c r="H71" s="19"/>
      <c r="I71" s="19"/>
      <c r="J71" s="19">
        <f t="shared" si="14"/>
        <v>0</v>
      </c>
      <c r="K71" s="19">
        <f t="shared" si="15"/>
        <v>0</v>
      </c>
      <c r="L71" s="19">
        <f t="shared" si="16"/>
        <v>0</v>
      </c>
      <c r="M71" s="19">
        <f t="shared" si="23"/>
        <v>0</v>
      </c>
      <c r="N71" s="19">
        <f t="shared" si="24"/>
        <v>0</v>
      </c>
      <c r="O71" s="98">
        <f t="shared" si="17"/>
        <v>0</v>
      </c>
      <c r="P71"/>
      <c r="Q71" s="4"/>
      <c r="R71" s="4"/>
      <c r="S71" s="1"/>
    </row>
    <row r="72" spans="1:19" s="5" customFormat="1" ht="13.5">
      <c r="A72" s="61">
        <v>120</v>
      </c>
      <c r="B72" s="64" t="s">
        <v>265</v>
      </c>
      <c r="C72" s="69" t="s">
        <v>50</v>
      </c>
      <c r="D72" s="104">
        <v>15</v>
      </c>
      <c r="E72" s="19"/>
      <c r="F72" s="13"/>
      <c r="G72" s="19">
        <f t="shared" si="20"/>
        <v>0</v>
      </c>
      <c r="H72" s="19"/>
      <c r="I72" s="19"/>
      <c r="J72" s="19">
        <f t="shared" si="14"/>
        <v>0</v>
      </c>
      <c r="K72" s="19">
        <f t="shared" si="15"/>
        <v>0</v>
      </c>
      <c r="L72" s="19">
        <f t="shared" si="16"/>
        <v>0</v>
      </c>
      <c r="M72" s="19">
        <f t="shared" si="23"/>
        <v>0</v>
      </c>
      <c r="N72" s="19">
        <f t="shared" si="24"/>
        <v>0</v>
      </c>
      <c r="O72" s="98">
        <f t="shared" si="17"/>
        <v>0</v>
      </c>
      <c r="P72"/>
      <c r="Q72" s="4"/>
      <c r="R72" s="4"/>
      <c r="S72" s="1"/>
    </row>
    <row r="73" spans="1:19" s="5" customFormat="1" ht="13.5">
      <c r="A73" s="61">
        <v>121</v>
      </c>
      <c r="B73" s="64" t="s">
        <v>266</v>
      </c>
      <c r="C73" s="69" t="s">
        <v>232</v>
      </c>
      <c r="D73" s="104">
        <v>15</v>
      </c>
      <c r="E73" s="19"/>
      <c r="F73" s="13"/>
      <c r="G73" s="19">
        <f t="shared" si="20"/>
        <v>0</v>
      </c>
      <c r="H73" s="19"/>
      <c r="I73" s="19"/>
      <c r="J73" s="19">
        <f t="shared" si="14"/>
        <v>0</v>
      </c>
      <c r="K73" s="19">
        <f t="shared" si="15"/>
        <v>0</v>
      </c>
      <c r="L73" s="19">
        <f t="shared" si="16"/>
        <v>0</v>
      </c>
      <c r="M73" s="19">
        <f t="shared" si="23"/>
        <v>0</v>
      </c>
      <c r="N73" s="19">
        <f t="shared" si="24"/>
        <v>0</v>
      </c>
      <c r="O73" s="98">
        <f t="shared" si="17"/>
        <v>0</v>
      </c>
      <c r="P73"/>
      <c r="Q73" s="4"/>
      <c r="R73" s="4"/>
      <c r="S73" s="1"/>
    </row>
    <row r="74" spans="1:19" s="5" customFormat="1" ht="13.5">
      <c r="A74" s="61">
        <v>122</v>
      </c>
      <c r="B74" s="64" t="s">
        <v>271</v>
      </c>
      <c r="C74" s="69" t="s">
        <v>232</v>
      </c>
      <c r="D74" s="104">
        <v>30</v>
      </c>
      <c r="E74" s="19"/>
      <c r="F74" s="13"/>
      <c r="G74" s="19">
        <f t="shared" si="20"/>
        <v>0</v>
      </c>
      <c r="H74" s="19"/>
      <c r="I74" s="19"/>
      <c r="J74" s="19">
        <f t="shared" si="14"/>
        <v>0</v>
      </c>
      <c r="K74" s="19">
        <f t="shared" si="15"/>
        <v>0</v>
      </c>
      <c r="L74" s="19">
        <f t="shared" si="16"/>
        <v>0</v>
      </c>
      <c r="M74" s="19">
        <f t="shared" si="23"/>
        <v>0</v>
      </c>
      <c r="N74" s="19">
        <f t="shared" si="24"/>
        <v>0</v>
      </c>
      <c r="O74" s="98">
        <f t="shared" si="17"/>
        <v>0</v>
      </c>
      <c r="P74"/>
      <c r="Q74" s="4"/>
      <c r="R74" s="4"/>
      <c r="S74" s="1"/>
    </row>
    <row r="75" spans="1:19" s="5" customFormat="1" ht="13.5">
      <c r="A75" s="61">
        <v>123</v>
      </c>
      <c r="B75" s="64" t="s">
        <v>272</v>
      </c>
      <c r="C75" s="69" t="s">
        <v>232</v>
      </c>
      <c r="D75" s="104">
        <v>15</v>
      </c>
      <c r="E75" s="19"/>
      <c r="F75" s="13"/>
      <c r="G75" s="19">
        <f t="shared" si="20"/>
        <v>0</v>
      </c>
      <c r="H75" s="19"/>
      <c r="I75" s="19"/>
      <c r="J75" s="19">
        <f t="shared" si="14"/>
        <v>0</v>
      </c>
      <c r="K75" s="19">
        <f t="shared" si="15"/>
        <v>0</v>
      </c>
      <c r="L75" s="19">
        <f t="shared" si="16"/>
        <v>0</v>
      </c>
      <c r="M75" s="19">
        <f t="shared" si="23"/>
        <v>0</v>
      </c>
      <c r="N75" s="19">
        <f t="shared" si="24"/>
        <v>0</v>
      </c>
      <c r="O75" s="98">
        <f t="shared" si="17"/>
        <v>0</v>
      </c>
      <c r="P75"/>
      <c r="Q75" s="4"/>
      <c r="R75" s="4"/>
      <c r="S75" s="1"/>
    </row>
    <row r="76" spans="1:19" s="5" customFormat="1" ht="13.5">
      <c r="A76" s="61">
        <v>124</v>
      </c>
      <c r="B76" s="64" t="s">
        <v>267</v>
      </c>
      <c r="C76" s="69" t="s">
        <v>232</v>
      </c>
      <c r="D76" s="104">
        <v>110</v>
      </c>
      <c r="E76" s="19"/>
      <c r="F76" s="13"/>
      <c r="G76" s="19">
        <f t="shared" si="20"/>
        <v>0</v>
      </c>
      <c r="H76" s="19"/>
      <c r="I76" s="19"/>
      <c r="J76" s="19">
        <f t="shared" si="14"/>
        <v>0</v>
      </c>
      <c r="K76" s="19">
        <f t="shared" si="15"/>
        <v>0</v>
      </c>
      <c r="L76" s="19">
        <f t="shared" si="16"/>
        <v>0</v>
      </c>
      <c r="M76" s="19">
        <f t="shared" si="23"/>
        <v>0</v>
      </c>
      <c r="N76" s="19">
        <f t="shared" si="24"/>
        <v>0</v>
      </c>
      <c r="O76" s="98">
        <f t="shared" ref="O76:O97" si="25">ROUND(L76+M76+N76,2)</f>
        <v>0</v>
      </c>
      <c r="P76"/>
      <c r="Q76" s="4"/>
      <c r="R76" s="4"/>
      <c r="S76" s="1"/>
    </row>
    <row r="77" spans="1:19" s="5" customFormat="1" ht="13.5">
      <c r="A77" s="61">
        <v>125</v>
      </c>
      <c r="B77" s="64" t="s">
        <v>268</v>
      </c>
      <c r="C77" s="69" t="s">
        <v>232</v>
      </c>
      <c r="D77" s="104">
        <v>15</v>
      </c>
      <c r="E77" s="19"/>
      <c r="F77" s="13"/>
      <c r="G77" s="19">
        <f t="shared" si="20"/>
        <v>0</v>
      </c>
      <c r="H77" s="19"/>
      <c r="I77" s="19"/>
      <c r="J77" s="19">
        <f t="shared" ref="J77:J97" si="26">ROUND(G77+H77+I77,2)</f>
        <v>0</v>
      </c>
      <c r="K77" s="19">
        <f t="shared" ref="K77:K97" si="27">ROUND(D77*E77,2)</f>
        <v>0</v>
      </c>
      <c r="L77" s="19">
        <f t="shared" ref="L77:L97" si="28">ROUND(D77*G77,2)</f>
        <v>0</v>
      </c>
      <c r="M77" s="19">
        <f t="shared" si="23"/>
        <v>0</v>
      </c>
      <c r="N77" s="19">
        <f t="shared" si="24"/>
        <v>0</v>
      </c>
      <c r="O77" s="98">
        <f t="shared" si="25"/>
        <v>0</v>
      </c>
      <c r="P77"/>
      <c r="Q77" s="4"/>
      <c r="R77" s="4"/>
      <c r="S77" s="1"/>
    </row>
    <row r="78" spans="1:19" s="5" customFormat="1" ht="13.5">
      <c r="A78" s="61">
        <v>126</v>
      </c>
      <c r="B78" s="64" t="s">
        <v>252</v>
      </c>
      <c r="C78" s="69" t="s">
        <v>144</v>
      </c>
      <c r="D78" s="104">
        <v>2</v>
      </c>
      <c r="E78" s="19"/>
      <c r="F78" s="13"/>
      <c r="G78" s="19">
        <f t="shared" si="20"/>
        <v>0</v>
      </c>
      <c r="H78" s="19"/>
      <c r="I78" s="19"/>
      <c r="J78" s="19">
        <f t="shared" si="26"/>
        <v>0</v>
      </c>
      <c r="K78" s="19">
        <f t="shared" si="27"/>
        <v>0</v>
      </c>
      <c r="L78" s="19">
        <f t="shared" si="28"/>
        <v>0</v>
      </c>
      <c r="M78" s="19">
        <f t="shared" si="23"/>
        <v>0</v>
      </c>
      <c r="N78" s="19">
        <f t="shared" si="24"/>
        <v>0</v>
      </c>
      <c r="O78" s="98">
        <f t="shared" si="25"/>
        <v>0</v>
      </c>
      <c r="P78"/>
      <c r="Q78" s="4"/>
      <c r="R78" s="4"/>
      <c r="S78" s="1"/>
    </row>
    <row r="79" spans="1:19" s="5" customFormat="1" ht="13.5">
      <c r="A79" s="61">
        <v>127</v>
      </c>
      <c r="B79" s="64" t="s">
        <v>273</v>
      </c>
      <c r="C79" s="69" t="s">
        <v>144</v>
      </c>
      <c r="D79" s="104">
        <v>2</v>
      </c>
      <c r="E79" s="19"/>
      <c r="F79" s="13"/>
      <c r="G79" s="19">
        <f t="shared" si="20"/>
        <v>0</v>
      </c>
      <c r="H79" s="19"/>
      <c r="I79" s="19"/>
      <c r="J79" s="19">
        <f t="shared" si="26"/>
        <v>0</v>
      </c>
      <c r="K79" s="19">
        <f t="shared" si="27"/>
        <v>0</v>
      </c>
      <c r="L79" s="19">
        <f t="shared" si="28"/>
        <v>0</v>
      </c>
      <c r="M79" s="19">
        <f t="shared" si="23"/>
        <v>0</v>
      </c>
      <c r="N79" s="19">
        <f t="shared" si="24"/>
        <v>0</v>
      </c>
      <c r="O79" s="98">
        <f t="shared" si="25"/>
        <v>0</v>
      </c>
      <c r="P79"/>
      <c r="Q79" s="4"/>
      <c r="R79" s="4"/>
      <c r="S79" s="1"/>
    </row>
    <row r="80" spans="1:19" s="5" customFormat="1" ht="13.5">
      <c r="A80" s="61">
        <v>128</v>
      </c>
      <c r="B80" s="64" t="s">
        <v>274</v>
      </c>
      <c r="C80" s="69" t="s">
        <v>144</v>
      </c>
      <c r="D80" s="104">
        <v>1</v>
      </c>
      <c r="E80" s="19"/>
      <c r="F80" s="13"/>
      <c r="G80" s="19">
        <f t="shared" si="20"/>
        <v>0</v>
      </c>
      <c r="H80" s="19"/>
      <c r="I80" s="19"/>
      <c r="J80" s="19">
        <f t="shared" si="26"/>
        <v>0</v>
      </c>
      <c r="K80" s="19">
        <f t="shared" si="27"/>
        <v>0</v>
      </c>
      <c r="L80" s="19">
        <f t="shared" si="28"/>
        <v>0</v>
      </c>
      <c r="M80" s="19">
        <f t="shared" si="23"/>
        <v>0</v>
      </c>
      <c r="N80" s="19">
        <f t="shared" si="24"/>
        <v>0</v>
      </c>
      <c r="O80" s="98">
        <f t="shared" si="25"/>
        <v>0</v>
      </c>
      <c r="P80"/>
      <c r="Q80" s="4"/>
      <c r="R80" s="4"/>
      <c r="S80" s="1"/>
    </row>
    <row r="81" spans="1:19" s="5" customFormat="1" ht="13.5">
      <c r="A81" s="61">
        <v>129</v>
      </c>
      <c r="B81" s="64" t="s">
        <v>275</v>
      </c>
      <c r="C81" s="69" t="s">
        <v>144</v>
      </c>
      <c r="D81" s="104">
        <v>1</v>
      </c>
      <c r="E81" s="19"/>
      <c r="F81" s="13"/>
      <c r="G81" s="19">
        <f t="shared" si="20"/>
        <v>0</v>
      </c>
      <c r="H81" s="19"/>
      <c r="I81" s="19"/>
      <c r="J81" s="19">
        <f t="shared" si="26"/>
        <v>0</v>
      </c>
      <c r="K81" s="19">
        <f t="shared" si="27"/>
        <v>0</v>
      </c>
      <c r="L81" s="19">
        <f t="shared" si="28"/>
        <v>0</v>
      </c>
      <c r="M81" s="19">
        <f t="shared" si="23"/>
        <v>0</v>
      </c>
      <c r="N81" s="19">
        <f t="shared" si="24"/>
        <v>0</v>
      </c>
      <c r="O81" s="98">
        <f t="shared" si="25"/>
        <v>0</v>
      </c>
      <c r="P81"/>
      <c r="Q81" s="4"/>
      <c r="R81" s="4"/>
      <c r="S81" s="1"/>
    </row>
    <row r="82" spans="1:19" s="5" customFormat="1" ht="13.5">
      <c r="A82" s="61">
        <v>131</v>
      </c>
      <c r="B82" s="64" t="s">
        <v>253</v>
      </c>
      <c r="C82" s="69" t="s">
        <v>144</v>
      </c>
      <c r="D82" s="104">
        <v>6</v>
      </c>
      <c r="E82" s="19"/>
      <c r="F82" s="13"/>
      <c r="G82" s="19">
        <f t="shared" si="20"/>
        <v>0</v>
      </c>
      <c r="H82" s="19"/>
      <c r="I82" s="19"/>
      <c r="J82" s="19">
        <f t="shared" si="26"/>
        <v>0</v>
      </c>
      <c r="K82" s="19">
        <f t="shared" si="27"/>
        <v>0</v>
      </c>
      <c r="L82" s="19">
        <f t="shared" si="28"/>
        <v>0</v>
      </c>
      <c r="M82" s="19">
        <f t="shared" si="23"/>
        <v>0</v>
      </c>
      <c r="N82" s="19">
        <f t="shared" si="24"/>
        <v>0</v>
      </c>
      <c r="O82" s="98">
        <f t="shared" si="25"/>
        <v>0</v>
      </c>
      <c r="P82"/>
      <c r="Q82" s="4"/>
      <c r="R82" s="4"/>
      <c r="S82" s="1"/>
    </row>
    <row r="83" spans="1:19" s="5" customFormat="1" ht="13.5">
      <c r="A83" s="61">
        <v>132</v>
      </c>
      <c r="B83" s="64" t="s">
        <v>233</v>
      </c>
      <c r="C83" s="69" t="s">
        <v>231</v>
      </c>
      <c r="D83" s="104">
        <v>1</v>
      </c>
      <c r="E83" s="19"/>
      <c r="F83" s="13"/>
      <c r="G83" s="19">
        <f t="shared" si="20"/>
        <v>0</v>
      </c>
      <c r="H83" s="19"/>
      <c r="I83" s="19"/>
      <c r="J83" s="19">
        <f t="shared" si="26"/>
        <v>0</v>
      </c>
      <c r="K83" s="19">
        <f t="shared" si="27"/>
        <v>0</v>
      </c>
      <c r="L83" s="19">
        <f t="shared" si="28"/>
        <v>0</v>
      </c>
      <c r="M83" s="19">
        <f t="shared" si="23"/>
        <v>0</v>
      </c>
      <c r="N83" s="19">
        <f t="shared" si="24"/>
        <v>0</v>
      </c>
      <c r="O83" s="98">
        <f t="shared" si="25"/>
        <v>0</v>
      </c>
      <c r="P83"/>
      <c r="Q83" s="4"/>
      <c r="R83" s="4"/>
      <c r="S83" s="1"/>
    </row>
    <row r="84" spans="1:19" s="5" customFormat="1" ht="13.5">
      <c r="A84" s="61">
        <v>133</v>
      </c>
      <c r="B84" s="64" t="s">
        <v>229</v>
      </c>
      <c r="C84" s="69" t="s">
        <v>231</v>
      </c>
      <c r="D84" s="104">
        <v>1</v>
      </c>
      <c r="E84" s="19"/>
      <c r="F84" s="13"/>
      <c r="G84" s="19">
        <f t="shared" si="20"/>
        <v>0</v>
      </c>
      <c r="H84" s="19"/>
      <c r="I84" s="19"/>
      <c r="J84" s="19">
        <f t="shared" si="26"/>
        <v>0</v>
      </c>
      <c r="K84" s="19">
        <f t="shared" si="27"/>
        <v>0</v>
      </c>
      <c r="L84" s="19">
        <f t="shared" si="28"/>
        <v>0</v>
      </c>
      <c r="M84" s="19">
        <f t="shared" si="23"/>
        <v>0</v>
      </c>
      <c r="N84" s="19">
        <f t="shared" si="24"/>
        <v>0</v>
      </c>
      <c r="O84" s="98">
        <f t="shared" si="25"/>
        <v>0</v>
      </c>
      <c r="P84"/>
      <c r="Q84" s="4"/>
      <c r="R84" s="4"/>
      <c r="S84" s="1"/>
    </row>
    <row r="85" spans="1:19" s="5" customFormat="1" ht="13.5">
      <c r="A85" s="61">
        <v>134</v>
      </c>
      <c r="B85" s="64" t="s">
        <v>230</v>
      </c>
      <c r="C85" s="69" t="s">
        <v>231</v>
      </c>
      <c r="D85" s="104">
        <v>1</v>
      </c>
      <c r="E85" s="19"/>
      <c r="F85" s="13"/>
      <c r="G85" s="19">
        <f t="shared" si="20"/>
        <v>0</v>
      </c>
      <c r="H85" s="19"/>
      <c r="I85" s="19"/>
      <c r="J85" s="19">
        <f t="shared" si="26"/>
        <v>0</v>
      </c>
      <c r="K85" s="19">
        <f t="shared" si="27"/>
        <v>0</v>
      </c>
      <c r="L85" s="19">
        <f t="shared" si="28"/>
        <v>0</v>
      </c>
      <c r="M85" s="19">
        <f t="shared" si="23"/>
        <v>0</v>
      </c>
      <c r="N85" s="19">
        <f t="shared" si="24"/>
        <v>0</v>
      </c>
      <c r="O85" s="98">
        <f t="shared" si="25"/>
        <v>0</v>
      </c>
      <c r="P85"/>
      <c r="Q85" s="4"/>
      <c r="R85" s="4"/>
      <c r="S85" s="1"/>
    </row>
    <row r="86" spans="1:19" s="5" customFormat="1" ht="13.5">
      <c r="A86" s="61">
        <v>136</v>
      </c>
      <c r="B86" s="64" t="s">
        <v>241</v>
      </c>
      <c r="C86" s="69" t="s">
        <v>231</v>
      </c>
      <c r="D86" s="104">
        <v>1</v>
      </c>
      <c r="E86" s="19"/>
      <c r="F86" s="13"/>
      <c r="G86" s="19">
        <f t="shared" si="20"/>
        <v>0</v>
      </c>
      <c r="H86" s="19"/>
      <c r="I86" s="19"/>
      <c r="J86" s="19">
        <f t="shared" si="26"/>
        <v>0</v>
      </c>
      <c r="K86" s="19">
        <f t="shared" si="27"/>
        <v>0</v>
      </c>
      <c r="L86" s="19">
        <f t="shared" si="28"/>
        <v>0</v>
      </c>
      <c r="M86" s="19">
        <f t="shared" si="23"/>
        <v>0</v>
      </c>
      <c r="N86" s="19">
        <f t="shared" si="24"/>
        <v>0</v>
      </c>
      <c r="O86" s="98">
        <f t="shared" si="25"/>
        <v>0</v>
      </c>
      <c r="P86"/>
      <c r="Q86" s="4"/>
      <c r="R86" s="4"/>
      <c r="S86" s="1"/>
    </row>
    <row r="87" spans="1:19" s="5" customFormat="1" ht="13.5">
      <c r="A87" s="119"/>
      <c r="B87" s="60" t="s">
        <v>243</v>
      </c>
      <c r="C87" s="100"/>
      <c r="D87" s="120"/>
      <c r="E87" s="121"/>
      <c r="F87" s="101"/>
      <c r="G87" s="121"/>
      <c r="H87" s="121"/>
      <c r="I87" s="121"/>
      <c r="J87" s="121"/>
      <c r="K87" s="121"/>
      <c r="L87" s="121"/>
      <c r="M87" s="121"/>
      <c r="N87" s="121"/>
      <c r="O87" s="122"/>
      <c r="P87"/>
      <c r="Q87" s="4"/>
      <c r="R87" s="4"/>
      <c r="S87" s="1"/>
    </row>
    <row r="88" spans="1:19" s="5" customFormat="1" ht="26.25">
      <c r="A88" s="85">
        <v>137</v>
      </c>
      <c r="B88" s="143" t="s">
        <v>276</v>
      </c>
      <c r="C88" s="69" t="s">
        <v>231</v>
      </c>
      <c r="D88" s="104">
        <v>1</v>
      </c>
      <c r="E88" s="19"/>
      <c r="F88" s="13"/>
      <c r="G88" s="19">
        <f t="shared" si="20"/>
        <v>0</v>
      </c>
      <c r="H88" s="19"/>
      <c r="I88" s="19"/>
      <c r="J88" s="19">
        <f t="shared" si="26"/>
        <v>0</v>
      </c>
      <c r="K88" s="19">
        <f t="shared" si="27"/>
        <v>0</v>
      </c>
      <c r="L88" s="19">
        <f t="shared" si="28"/>
        <v>0</v>
      </c>
      <c r="M88" s="19">
        <f t="shared" ref="M88:M97" si="29">ROUND($D88*H88,2)</f>
        <v>0</v>
      </c>
      <c r="N88" s="19">
        <f t="shared" ref="N88:N97" si="30">ROUND($D88*I88,2)</f>
        <v>0</v>
      </c>
      <c r="O88" s="98">
        <f t="shared" si="25"/>
        <v>0</v>
      </c>
      <c r="P88"/>
      <c r="Q88" s="4"/>
      <c r="R88" s="4"/>
      <c r="S88" s="1"/>
    </row>
    <row r="89" spans="1:19" s="5" customFormat="1" ht="13.5">
      <c r="A89" s="85">
        <v>142</v>
      </c>
      <c r="B89" s="64" t="s">
        <v>277</v>
      </c>
      <c r="C89" s="69" t="s">
        <v>144</v>
      </c>
      <c r="D89" s="104">
        <v>1</v>
      </c>
      <c r="E89" s="19"/>
      <c r="F89" s="13"/>
      <c r="G89" s="19">
        <f t="shared" si="20"/>
        <v>0</v>
      </c>
      <c r="H89" s="19"/>
      <c r="I89" s="19"/>
      <c r="J89" s="19">
        <f t="shared" si="26"/>
        <v>0</v>
      </c>
      <c r="K89" s="19">
        <f t="shared" si="27"/>
        <v>0</v>
      </c>
      <c r="L89" s="19">
        <f t="shared" si="28"/>
        <v>0</v>
      </c>
      <c r="M89" s="19">
        <f t="shared" si="29"/>
        <v>0</v>
      </c>
      <c r="N89" s="19">
        <f t="shared" si="30"/>
        <v>0</v>
      </c>
      <c r="O89" s="98">
        <f t="shared" si="25"/>
        <v>0</v>
      </c>
      <c r="P89"/>
      <c r="Q89" s="4"/>
      <c r="R89" s="4"/>
      <c r="S89" s="1"/>
    </row>
    <row r="90" spans="1:19" s="5" customFormat="1" ht="13.5">
      <c r="A90" s="85">
        <v>143</v>
      </c>
      <c r="B90" s="64" t="s">
        <v>278</v>
      </c>
      <c r="C90" s="69" t="s">
        <v>144</v>
      </c>
      <c r="D90" s="104">
        <v>1</v>
      </c>
      <c r="E90" s="19"/>
      <c r="F90" s="13"/>
      <c r="G90" s="19">
        <f t="shared" si="20"/>
        <v>0</v>
      </c>
      <c r="H90" s="19"/>
      <c r="I90" s="19"/>
      <c r="J90" s="19">
        <f t="shared" si="26"/>
        <v>0</v>
      </c>
      <c r="K90" s="19">
        <f t="shared" si="27"/>
        <v>0</v>
      </c>
      <c r="L90" s="19">
        <f t="shared" si="28"/>
        <v>0</v>
      </c>
      <c r="M90" s="19">
        <f t="shared" si="29"/>
        <v>0</v>
      </c>
      <c r="N90" s="19">
        <f t="shared" si="30"/>
        <v>0</v>
      </c>
      <c r="O90" s="98">
        <f t="shared" si="25"/>
        <v>0</v>
      </c>
      <c r="P90"/>
      <c r="Q90" s="4"/>
      <c r="R90" s="4"/>
      <c r="S90" s="1"/>
    </row>
    <row r="91" spans="1:19" s="5" customFormat="1" ht="13.5">
      <c r="A91" s="85">
        <v>144</v>
      </c>
      <c r="B91" s="64" t="s">
        <v>279</v>
      </c>
      <c r="C91" s="69" t="s">
        <v>144</v>
      </c>
      <c r="D91" s="104">
        <v>2</v>
      </c>
      <c r="E91" s="19"/>
      <c r="F91" s="13"/>
      <c r="G91" s="19">
        <f t="shared" si="20"/>
        <v>0</v>
      </c>
      <c r="H91" s="19"/>
      <c r="I91" s="19"/>
      <c r="J91" s="19">
        <f t="shared" si="26"/>
        <v>0</v>
      </c>
      <c r="K91" s="19">
        <f t="shared" si="27"/>
        <v>0</v>
      </c>
      <c r="L91" s="19">
        <f t="shared" si="28"/>
        <v>0</v>
      </c>
      <c r="M91" s="19">
        <f t="shared" si="29"/>
        <v>0</v>
      </c>
      <c r="N91" s="19">
        <f t="shared" si="30"/>
        <v>0</v>
      </c>
      <c r="O91" s="98">
        <f t="shared" si="25"/>
        <v>0</v>
      </c>
      <c r="P91"/>
      <c r="Q91" s="4"/>
      <c r="R91" s="4"/>
      <c r="S91" s="1"/>
    </row>
    <row r="92" spans="1:19" s="5" customFormat="1" ht="13.5">
      <c r="A92" s="85">
        <v>145</v>
      </c>
      <c r="B92" s="64" t="s">
        <v>253</v>
      </c>
      <c r="C92" s="69" t="s">
        <v>144</v>
      </c>
      <c r="D92" s="104">
        <v>2</v>
      </c>
      <c r="E92" s="19"/>
      <c r="F92" s="13"/>
      <c r="G92" s="19">
        <f t="shared" si="20"/>
        <v>0</v>
      </c>
      <c r="H92" s="19"/>
      <c r="I92" s="19"/>
      <c r="J92" s="19">
        <f t="shared" si="26"/>
        <v>0</v>
      </c>
      <c r="K92" s="19">
        <f t="shared" si="27"/>
        <v>0</v>
      </c>
      <c r="L92" s="19">
        <f t="shared" si="28"/>
        <v>0</v>
      </c>
      <c r="M92" s="19">
        <f t="shared" si="29"/>
        <v>0</v>
      </c>
      <c r="N92" s="19">
        <f t="shared" si="30"/>
        <v>0</v>
      </c>
      <c r="O92" s="98">
        <f t="shared" si="25"/>
        <v>0</v>
      </c>
      <c r="P92"/>
      <c r="Q92" s="4"/>
      <c r="R92" s="4"/>
      <c r="S92" s="1"/>
    </row>
    <row r="93" spans="1:19" s="5" customFormat="1" ht="13.5">
      <c r="A93" s="85">
        <v>147</v>
      </c>
      <c r="B93" s="64" t="s">
        <v>254</v>
      </c>
      <c r="C93" s="69" t="s">
        <v>231</v>
      </c>
      <c r="D93" s="104">
        <v>1</v>
      </c>
      <c r="E93" s="19"/>
      <c r="F93" s="13"/>
      <c r="G93" s="19">
        <f t="shared" si="20"/>
        <v>0</v>
      </c>
      <c r="H93" s="19"/>
      <c r="I93" s="19"/>
      <c r="J93" s="19">
        <f t="shared" si="26"/>
        <v>0</v>
      </c>
      <c r="K93" s="19">
        <f t="shared" si="27"/>
        <v>0</v>
      </c>
      <c r="L93" s="19">
        <f t="shared" si="28"/>
        <v>0</v>
      </c>
      <c r="M93" s="19">
        <f t="shared" si="29"/>
        <v>0</v>
      </c>
      <c r="N93" s="19">
        <f t="shared" si="30"/>
        <v>0</v>
      </c>
      <c r="O93" s="98">
        <f t="shared" si="25"/>
        <v>0</v>
      </c>
      <c r="P93"/>
      <c r="Q93" s="4"/>
      <c r="R93" s="4"/>
      <c r="S93" s="1"/>
    </row>
    <row r="94" spans="1:19" s="5" customFormat="1" ht="13.5">
      <c r="A94" s="85">
        <v>148</v>
      </c>
      <c r="B94" s="64" t="s">
        <v>233</v>
      </c>
      <c r="C94" s="69" t="s">
        <v>231</v>
      </c>
      <c r="D94" s="104">
        <v>1</v>
      </c>
      <c r="E94" s="19"/>
      <c r="F94" s="13"/>
      <c r="G94" s="19">
        <f t="shared" si="20"/>
        <v>0</v>
      </c>
      <c r="H94" s="19"/>
      <c r="I94" s="19"/>
      <c r="J94" s="19">
        <f t="shared" si="26"/>
        <v>0</v>
      </c>
      <c r="K94" s="19">
        <f t="shared" si="27"/>
        <v>0</v>
      </c>
      <c r="L94" s="19">
        <f t="shared" si="28"/>
        <v>0</v>
      </c>
      <c r="M94" s="19">
        <f t="shared" si="29"/>
        <v>0</v>
      </c>
      <c r="N94" s="19">
        <f t="shared" si="30"/>
        <v>0</v>
      </c>
      <c r="O94" s="98">
        <f t="shared" si="25"/>
        <v>0</v>
      </c>
      <c r="P94"/>
      <c r="Q94" s="4"/>
      <c r="R94" s="4"/>
      <c r="S94" s="1"/>
    </row>
    <row r="95" spans="1:19" s="5" customFormat="1" ht="13.5">
      <c r="A95" s="85">
        <v>149</v>
      </c>
      <c r="B95" s="64" t="s">
        <v>229</v>
      </c>
      <c r="C95" s="69" t="s">
        <v>231</v>
      </c>
      <c r="D95" s="104">
        <v>1</v>
      </c>
      <c r="E95" s="19"/>
      <c r="F95" s="13"/>
      <c r="G95" s="19">
        <f t="shared" si="20"/>
        <v>0</v>
      </c>
      <c r="H95" s="19"/>
      <c r="I95" s="19"/>
      <c r="J95" s="19">
        <f t="shared" si="26"/>
        <v>0</v>
      </c>
      <c r="K95" s="19">
        <f t="shared" si="27"/>
        <v>0</v>
      </c>
      <c r="L95" s="19">
        <f t="shared" si="28"/>
        <v>0</v>
      </c>
      <c r="M95" s="19">
        <f t="shared" si="29"/>
        <v>0</v>
      </c>
      <c r="N95" s="19">
        <f t="shared" si="30"/>
        <v>0</v>
      </c>
      <c r="O95" s="98">
        <f t="shared" si="25"/>
        <v>0</v>
      </c>
      <c r="P95"/>
      <c r="Q95" s="4"/>
      <c r="R95" s="4"/>
      <c r="S95" s="1"/>
    </row>
    <row r="96" spans="1:19" s="5" customFormat="1" ht="13.5">
      <c r="A96" s="85">
        <v>150</v>
      </c>
      <c r="B96" s="64" t="s">
        <v>230</v>
      </c>
      <c r="C96" s="69" t="s">
        <v>231</v>
      </c>
      <c r="D96" s="104">
        <v>1</v>
      </c>
      <c r="E96" s="19"/>
      <c r="F96" s="13"/>
      <c r="G96" s="19">
        <f t="shared" si="20"/>
        <v>0</v>
      </c>
      <c r="H96" s="19"/>
      <c r="I96" s="19"/>
      <c r="J96" s="19">
        <f t="shared" si="26"/>
        <v>0</v>
      </c>
      <c r="K96" s="19">
        <f t="shared" si="27"/>
        <v>0</v>
      </c>
      <c r="L96" s="19">
        <f t="shared" si="28"/>
        <v>0</v>
      </c>
      <c r="M96" s="19">
        <f t="shared" si="29"/>
        <v>0</v>
      </c>
      <c r="N96" s="19">
        <f t="shared" si="30"/>
        <v>0</v>
      </c>
      <c r="O96" s="98">
        <f t="shared" si="25"/>
        <v>0</v>
      </c>
      <c r="P96"/>
      <c r="Q96" s="4"/>
      <c r="R96" s="4"/>
      <c r="S96" s="1"/>
    </row>
    <row r="97" spans="1:19" s="5" customFormat="1" ht="14.25" thickBot="1">
      <c r="A97" s="141">
        <v>152</v>
      </c>
      <c r="B97" s="155" t="s">
        <v>238</v>
      </c>
      <c r="C97" s="156" t="s">
        <v>231</v>
      </c>
      <c r="D97" s="149">
        <v>1</v>
      </c>
      <c r="E97" s="139"/>
      <c r="F97" s="138"/>
      <c r="G97" s="139">
        <f t="shared" si="20"/>
        <v>0</v>
      </c>
      <c r="H97" s="139"/>
      <c r="I97" s="139"/>
      <c r="J97" s="139">
        <f t="shared" si="26"/>
        <v>0</v>
      </c>
      <c r="K97" s="139">
        <f t="shared" si="27"/>
        <v>0</v>
      </c>
      <c r="L97" s="139">
        <f t="shared" si="28"/>
        <v>0</v>
      </c>
      <c r="M97" s="139">
        <f t="shared" si="29"/>
        <v>0</v>
      </c>
      <c r="N97" s="139">
        <f t="shared" si="30"/>
        <v>0</v>
      </c>
      <c r="O97" s="140">
        <f t="shared" si="25"/>
        <v>0</v>
      </c>
      <c r="P97"/>
      <c r="Q97" s="4"/>
      <c r="R97" s="4"/>
      <c r="S97" s="1"/>
    </row>
    <row r="98" spans="1:19" ht="13.5">
      <c r="A98" s="92"/>
      <c r="B98" s="130" t="s">
        <v>19</v>
      </c>
      <c r="C98" s="92"/>
      <c r="D98" s="93"/>
      <c r="E98" s="94"/>
      <c r="F98" s="94"/>
      <c r="G98" s="94"/>
      <c r="H98" s="94"/>
      <c r="I98" s="94"/>
      <c r="J98" s="131"/>
      <c r="K98" s="131">
        <f>SUM(K12:K97)</f>
        <v>0</v>
      </c>
      <c r="L98" s="131">
        <f>SUM(L12:L97)</f>
        <v>0</v>
      </c>
      <c r="M98" s="131">
        <f>SUM(M12:M97)</f>
        <v>0</v>
      </c>
      <c r="N98" s="131">
        <f>SUM(N12:N97)</f>
        <v>0</v>
      </c>
      <c r="O98" s="132">
        <f>SUM(O12:O97)</f>
        <v>0</v>
      </c>
      <c r="Q98" s="4"/>
    </row>
    <row r="99" spans="1:19" ht="13.5">
      <c r="A99" s="8"/>
      <c r="B99" s="10" t="s">
        <v>20</v>
      </c>
      <c r="C99" s="8" t="s">
        <v>21</v>
      </c>
      <c r="D99" s="9"/>
      <c r="E99" s="12"/>
      <c r="F99" s="12"/>
      <c r="G99" s="12"/>
      <c r="H99" s="12"/>
      <c r="I99" s="12"/>
      <c r="J99" s="21"/>
      <c r="K99" s="21"/>
      <c r="L99" s="21"/>
      <c r="M99" s="21"/>
      <c r="N99" s="22"/>
      <c r="O99" s="90"/>
      <c r="Q99" s="4"/>
    </row>
    <row r="100" spans="1:19" ht="13.5">
      <c r="A100" s="8"/>
      <c r="B100" s="20" t="s">
        <v>19</v>
      </c>
      <c r="C100" s="8"/>
      <c r="D100" s="9"/>
      <c r="E100" s="12"/>
      <c r="F100" s="12"/>
      <c r="G100" s="12"/>
      <c r="H100" s="12"/>
      <c r="I100" s="12"/>
      <c r="J100" s="21"/>
      <c r="K100" s="24">
        <f>SUM(K98:K99)</f>
        <v>0</v>
      </c>
      <c r="L100" s="24">
        <f>SUM(L98:L99)</f>
        <v>0</v>
      </c>
      <c r="M100" s="24">
        <f>SUM(M98:M99)</f>
        <v>0</v>
      </c>
      <c r="N100" s="24">
        <f>SUM(N98:N99)</f>
        <v>0</v>
      </c>
      <c r="O100" s="91">
        <f>SUM(O98:O99)</f>
        <v>0</v>
      </c>
      <c r="Q100" s="4"/>
    </row>
    <row r="102" spans="1:19">
      <c r="B102" s="53" t="s">
        <v>41</v>
      </c>
      <c r="C102" s="53"/>
      <c r="D102" s="54"/>
      <c r="E102" s="53"/>
      <c r="F102" s="54" t="s">
        <v>42</v>
      </c>
      <c r="G102" s="53"/>
      <c r="H102" s="53"/>
      <c r="I102" s="53"/>
      <c r="J102" s="55"/>
      <c r="K102" s="86"/>
      <c r="L102" s="86"/>
      <c r="M102" s="86"/>
      <c r="N102" s="86"/>
      <c r="O102" s="86"/>
      <c r="P102" s="18"/>
    </row>
    <row r="103" spans="1:19">
      <c r="B103" s="53"/>
      <c r="C103" s="53"/>
      <c r="D103" s="54"/>
      <c r="E103" s="53"/>
      <c r="F103" s="54"/>
      <c r="G103" s="53"/>
      <c r="H103" s="53"/>
      <c r="I103" s="53"/>
      <c r="J103" s="55"/>
    </row>
    <row r="104" spans="1:19">
      <c r="B104" s="53" t="s">
        <v>625</v>
      </c>
      <c r="C104" s="53"/>
      <c r="D104" s="54"/>
      <c r="E104" s="53"/>
      <c r="F104" s="54" t="s">
        <v>624</v>
      </c>
      <c r="G104" s="53"/>
      <c r="H104" s="53"/>
      <c r="I104" s="53"/>
      <c r="J104" s="55"/>
    </row>
    <row r="105" spans="1:19">
      <c r="B105" s="56"/>
      <c r="C105" s="56"/>
      <c r="D105" s="55"/>
      <c r="E105" s="53"/>
      <c r="F105" s="55"/>
      <c r="G105" s="53"/>
      <c r="H105" s="53"/>
      <c r="I105" s="53"/>
      <c r="J105" s="55"/>
    </row>
  </sheetData>
  <mergeCells count="13">
    <mergeCell ref="A1:O1"/>
    <mergeCell ref="A2:O2"/>
    <mergeCell ref="A9:A10"/>
    <mergeCell ref="B9:B10"/>
    <mergeCell ref="C9:C10"/>
    <mergeCell ref="D9:D10"/>
    <mergeCell ref="E9:J9"/>
    <mergeCell ref="K9:O9"/>
    <mergeCell ref="B4:F4"/>
    <mergeCell ref="B5:F5"/>
    <mergeCell ref="B6:F6"/>
    <mergeCell ref="B7:F7"/>
    <mergeCell ref="A3:O3"/>
  </mergeCells>
  <pageMargins left="0.5" right="0.12" top="0.75" bottom="0.75" header="0.3" footer="0.3"/>
  <pageSetup paperSize="9" scale="80" orientation="landscape" horizontalDpi="0" verticalDpi="0" r:id="rId1"/>
</worksheet>
</file>

<file path=xl/worksheets/sheet4.xml><?xml version="1.0" encoding="utf-8"?>
<worksheet xmlns="http://schemas.openxmlformats.org/spreadsheetml/2006/main" xmlns:r="http://schemas.openxmlformats.org/officeDocument/2006/relationships">
  <dimension ref="A1:R26"/>
  <sheetViews>
    <sheetView topLeftCell="A7" workbookViewId="0">
      <selection activeCell="I26" sqref="I26"/>
    </sheetView>
  </sheetViews>
  <sheetFormatPr defaultRowHeight="12.75"/>
  <cols>
    <col min="1" max="1" width="5.5703125" style="1" customWidth="1"/>
    <col min="2" max="2" width="58.7109375" style="1" customWidth="1"/>
    <col min="3" max="3" width="6.5703125" style="1" customWidth="1"/>
    <col min="4" max="4" width="8.7109375" style="2" customWidth="1"/>
    <col min="5" max="13" width="8.85546875" style="2" customWidth="1"/>
    <col min="14" max="14" width="8.28515625" style="1" customWidth="1"/>
    <col min="15" max="15" width="8.7109375" style="1" customWidth="1"/>
    <col min="16" max="16384" width="9.140625" style="1"/>
  </cols>
  <sheetData>
    <row r="1" spans="1:18">
      <c r="A1" s="291" t="s">
        <v>409</v>
      </c>
      <c r="B1" s="291"/>
      <c r="C1" s="291"/>
      <c r="D1" s="291"/>
      <c r="E1" s="291"/>
      <c r="F1" s="291"/>
      <c r="G1" s="291"/>
      <c r="H1" s="291"/>
      <c r="I1" s="291"/>
      <c r="J1" s="291"/>
      <c r="K1" s="291"/>
      <c r="L1" s="291"/>
      <c r="M1" s="291"/>
      <c r="N1" s="291"/>
      <c r="O1" s="291"/>
    </row>
    <row r="2" spans="1:18">
      <c r="A2" s="292" t="s">
        <v>386</v>
      </c>
      <c r="B2" s="292"/>
      <c r="C2" s="292"/>
      <c r="D2" s="292"/>
      <c r="E2" s="292"/>
      <c r="F2" s="292"/>
      <c r="G2" s="292"/>
      <c r="H2" s="292"/>
      <c r="I2" s="292"/>
      <c r="J2" s="292"/>
      <c r="K2" s="292"/>
      <c r="L2" s="292"/>
      <c r="M2" s="292"/>
      <c r="N2" s="292"/>
      <c r="O2" s="292"/>
    </row>
    <row r="3" spans="1:18">
      <c r="A3" s="299" t="s">
        <v>408</v>
      </c>
      <c r="B3" s="299"/>
      <c r="C3" s="299"/>
      <c r="D3" s="299"/>
      <c r="E3" s="299"/>
      <c r="F3" s="299"/>
      <c r="G3" s="299"/>
      <c r="H3" s="299"/>
      <c r="I3" s="299"/>
      <c r="J3" s="299"/>
      <c r="K3" s="299"/>
      <c r="L3" s="299"/>
      <c r="M3" s="299"/>
      <c r="N3" s="299"/>
      <c r="O3" s="299"/>
    </row>
    <row r="4" spans="1:18">
      <c r="A4" s="3"/>
      <c r="B4" s="296" t="s">
        <v>382</v>
      </c>
      <c r="C4" s="296"/>
      <c r="D4" s="296"/>
      <c r="E4" s="296"/>
      <c r="F4" s="296"/>
      <c r="G4" s="7"/>
      <c r="H4" s="7"/>
      <c r="I4" s="7"/>
      <c r="J4" s="7"/>
      <c r="K4" s="7"/>
      <c r="L4" s="7"/>
      <c r="M4" s="7"/>
      <c r="N4" s="7"/>
      <c r="O4" s="7"/>
      <c r="P4" s="3"/>
    </row>
    <row r="5" spans="1:18">
      <c r="B5" s="297" t="s">
        <v>626</v>
      </c>
      <c r="C5" s="296"/>
      <c r="D5" s="296"/>
      <c r="E5" s="296"/>
      <c r="F5" s="296"/>
      <c r="G5" s="6"/>
      <c r="H5" s="6"/>
      <c r="I5" s="6"/>
      <c r="J5" s="6"/>
      <c r="K5" s="6"/>
      <c r="L5" s="6"/>
      <c r="M5" s="6"/>
      <c r="N5" s="6"/>
      <c r="O5" s="6"/>
    </row>
    <row r="6" spans="1:18">
      <c r="B6" s="298" t="s">
        <v>383</v>
      </c>
      <c r="C6" s="298"/>
      <c r="D6" s="298"/>
      <c r="E6" s="298"/>
      <c r="F6" s="298"/>
      <c r="G6" s="6"/>
      <c r="H6" s="6"/>
      <c r="I6" s="6"/>
      <c r="J6" s="14"/>
      <c r="K6" s="6"/>
      <c r="L6" s="6"/>
      <c r="M6" s="6"/>
      <c r="N6" s="6"/>
      <c r="O6" s="6"/>
    </row>
    <row r="7" spans="1:18">
      <c r="B7" s="298" t="s">
        <v>384</v>
      </c>
      <c r="C7" s="298"/>
      <c r="D7" s="298"/>
      <c r="E7" s="298"/>
      <c r="F7" s="298"/>
      <c r="G7" s="6"/>
      <c r="H7" s="6"/>
      <c r="I7" s="6"/>
      <c r="J7" s="6"/>
      <c r="K7" s="6"/>
      <c r="L7" s="6"/>
      <c r="M7" s="6"/>
      <c r="N7" s="6"/>
      <c r="O7" s="6"/>
    </row>
    <row r="8" spans="1:18">
      <c r="O8"/>
      <c r="P8"/>
    </row>
    <row r="9" spans="1:18">
      <c r="A9" s="293" t="s">
        <v>2</v>
      </c>
      <c r="B9" s="293" t="s">
        <v>3</v>
      </c>
      <c r="C9" s="294" t="s">
        <v>4</v>
      </c>
      <c r="D9" s="295" t="s">
        <v>5</v>
      </c>
      <c r="E9" s="293" t="s">
        <v>16</v>
      </c>
      <c r="F9" s="293"/>
      <c r="G9" s="293"/>
      <c r="H9" s="293"/>
      <c r="I9" s="293"/>
      <c r="J9" s="293"/>
      <c r="K9" s="293" t="s">
        <v>15</v>
      </c>
      <c r="L9" s="293"/>
      <c r="M9" s="293"/>
      <c r="N9" s="293"/>
      <c r="O9" s="293"/>
      <c r="P9"/>
    </row>
    <row r="10" spans="1:18" ht="47.25" customHeight="1">
      <c r="A10" s="293"/>
      <c r="B10" s="293"/>
      <c r="C10" s="294"/>
      <c r="D10" s="295"/>
      <c r="E10" s="183" t="s">
        <v>9</v>
      </c>
      <c r="F10" s="183" t="s">
        <v>10</v>
      </c>
      <c r="G10" s="183" t="s">
        <v>11</v>
      </c>
      <c r="H10" s="183" t="s">
        <v>12</v>
      </c>
      <c r="I10" s="183" t="s">
        <v>13</v>
      </c>
      <c r="J10" s="183" t="s">
        <v>14</v>
      </c>
      <c r="K10" s="183" t="s">
        <v>17</v>
      </c>
      <c r="L10" s="183" t="s">
        <v>11</v>
      </c>
      <c r="M10" s="183" t="s">
        <v>12</v>
      </c>
      <c r="N10" s="183" t="s">
        <v>13</v>
      </c>
      <c r="O10" s="183" t="s">
        <v>18</v>
      </c>
      <c r="P10"/>
    </row>
    <row r="11" spans="1:18" ht="13.5">
      <c r="A11" s="194"/>
      <c r="B11" s="195" t="s">
        <v>288</v>
      </c>
      <c r="C11" s="196"/>
      <c r="D11" s="197"/>
      <c r="E11" s="198"/>
      <c r="F11" s="198"/>
      <c r="G11" s="198"/>
      <c r="H11" s="198"/>
      <c r="I11" s="198"/>
      <c r="J11" s="198"/>
      <c r="K11" s="198"/>
      <c r="L11" s="198"/>
      <c r="M11" s="198"/>
      <c r="N11" s="198"/>
      <c r="O11" s="198"/>
      <c r="P11"/>
      <c r="Q11" s="4"/>
      <c r="R11" s="4"/>
    </row>
    <row r="12" spans="1:18" ht="13.5">
      <c r="A12" s="61">
        <v>1</v>
      </c>
      <c r="B12" s="99" t="s">
        <v>289</v>
      </c>
      <c r="C12" s="61" t="s">
        <v>144</v>
      </c>
      <c r="D12" s="13">
        <v>2</v>
      </c>
      <c r="E12" s="13"/>
      <c r="F12" s="13"/>
      <c r="G12" s="19">
        <f>ROUND(E12*F12,2)</f>
        <v>0</v>
      </c>
      <c r="H12" s="13"/>
      <c r="I12" s="13"/>
      <c r="J12" s="19">
        <f>ROUND(G12+H12+I12,2)</f>
        <v>0</v>
      </c>
      <c r="K12" s="19">
        <f>ROUND(D12*E12,2)</f>
        <v>0</v>
      </c>
      <c r="L12" s="19">
        <f>ROUND(D12*G12,2)</f>
        <v>0</v>
      </c>
      <c r="M12" s="19">
        <f>ROUND(D12*H12,2)</f>
        <v>0</v>
      </c>
      <c r="N12" s="19">
        <f t="shared" ref="M12:N17" si="0">ROUND($D12*I12,2)</f>
        <v>0</v>
      </c>
      <c r="O12" s="98">
        <f t="shared" ref="O12:O18" si="1">ROUND(L12+M12+N12,2)</f>
        <v>0</v>
      </c>
      <c r="P12"/>
      <c r="Q12" s="4"/>
      <c r="R12" s="4"/>
    </row>
    <row r="13" spans="1:18" ht="13.5">
      <c r="A13" s="61">
        <v>2</v>
      </c>
      <c r="B13" s="57" t="s">
        <v>290</v>
      </c>
      <c r="C13" s="69" t="s">
        <v>144</v>
      </c>
      <c r="D13" s="13">
        <v>2</v>
      </c>
      <c r="E13" s="13"/>
      <c r="F13" s="13"/>
      <c r="G13" s="19">
        <f t="shared" ref="G13:G18" si="2">ROUND(E13*F13,2)</f>
        <v>0</v>
      </c>
      <c r="H13" s="13"/>
      <c r="I13" s="13"/>
      <c r="J13" s="19">
        <f t="shared" ref="J13:J18" si="3">ROUND(G13+H13+I13,2)</f>
        <v>0</v>
      </c>
      <c r="K13" s="19">
        <f t="shared" ref="K13:K18" si="4">ROUND(D13*E13,2)</f>
        <v>0</v>
      </c>
      <c r="L13" s="19">
        <f t="shared" ref="L13:L18" si="5">ROUND(D13*G13,2)</f>
        <v>0</v>
      </c>
      <c r="M13" s="19">
        <f t="shared" si="0"/>
        <v>0</v>
      </c>
      <c r="N13" s="19">
        <f t="shared" si="0"/>
        <v>0</v>
      </c>
      <c r="O13" s="98">
        <f t="shared" si="1"/>
        <v>0</v>
      </c>
      <c r="P13"/>
      <c r="Q13" s="4"/>
      <c r="R13" s="4"/>
    </row>
    <row r="14" spans="1:18" ht="25.5">
      <c r="A14" s="61">
        <v>15</v>
      </c>
      <c r="B14" s="57" t="s">
        <v>292</v>
      </c>
      <c r="C14" s="61" t="s">
        <v>144</v>
      </c>
      <c r="D14" s="13">
        <v>1</v>
      </c>
      <c r="E14" s="13"/>
      <c r="F14" s="13"/>
      <c r="G14" s="19">
        <f t="shared" si="2"/>
        <v>0</v>
      </c>
      <c r="H14" s="13"/>
      <c r="I14" s="13"/>
      <c r="J14" s="19">
        <f t="shared" si="3"/>
        <v>0</v>
      </c>
      <c r="K14" s="19">
        <f t="shared" si="4"/>
        <v>0</v>
      </c>
      <c r="L14" s="19">
        <f t="shared" si="5"/>
        <v>0</v>
      </c>
      <c r="M14" s="19">
        <f t="shared" si="0"/>
        <v>0</v>
      </c>
      <c r="N14" s="19">
        <f t="shared" si="0"/>
        <v>0</v>
      </c>
      <c r="O14" s="98">
        <f t="shared" si="1"/>
        <v>0</v>
      </c>
      <c r="P14"/>
      <c r="Q14" s="4"/>
      <c r="R14" s="4"/>
    </row>
    <row r="15" spans="1:18" ht="13.5">
      <c r="A15" s="61">
        <v>18</v>
      </c>
      <c r="B15" s="99" t="s">
        <v>387</v>
      </c>
      <c r="C15" s="61" t="s">
        <v>144</v>
      </c>
      <c r="D15" s="13">
        <v>2</v>
      </c>
      <c r="E15" s="13"/>
      <c r="F15" s="13"/>
      <c r="G15" s="96">
        <f t="shared" si="2"/>
        <v>0</v>
      </c>
      <c r="H15" s="150"/>
      <c r="I15" s="150"/>
      <c r="J15" s="19">
        <f t="shared" si="3"/>
        <v>0</v>
      </c>
      <c r="K15" s="19">
        <f t="shared" si="4"/>
        <v>0</v>
      </c>
      <c r="L15" s="19">
        <f t="shared" si="5"/>
        <v>0</v>
      </c>
      <c r="M15" s="19">
        <f t="shared" si="0"/>
        <v>0</v>
      </c>
      <c r="N15" s="19">
        <f t="shared" si="0"/>
        <v>0</v>
      </c>
      <c r="O15" s="98">
        <f t="shared" si="1"/>
        <v>0</v>
      </c>
      <c r="P15"/>
      <c r="Q15" s="4"/>
      <c r="R15" s="4"/>
    </row>
    <row r="16" spans="1:18" ht="13.5">
      <c r="A16" s="61">
        <v>19</v>
      </c>
      <c r="B16" s="88" t="s">
        <v>293</v>
      </c>
      <c r="C16" s="69" t="s">
        <v>231</v>
      </c>
      <c r="D16" s="69">
        <v>1</v>
      </c>
      <c r="E16" s="13"/>
      <c r="F16" s="13"/>
      <c r="G16" s="96">
        <f t="shared" si="2"/>
        <v>0</v>
      </c>
      <c r="H16" s="13"/>
      <c r="I16" s="13"/>
      <c r="J16" s="19">
        <f t="shared" si="3"/>
        <v>0</v>
      </c>
      <c r="K16" s="19">
        <f t="shared" si="4"/>
        <v>0</v>
      </c>
      <c r="L16" s="19">
        <f t="shared" si="5"/>
        <v>0</v>
      </c>
      <c r="M16" s="19">
        <f t="shared" si="0"/>
        <v>0</v>
      </c>
      <c r="N16" s="19">
        <f t="shared" si="0"/>
        <v>0</v>
      </c>
      <c r="O16" s="98">
        <f t="shared" si="1"/>
        <v>0</v>
      </c>
      <c r="P16"/>
      <c r="Q16" s="4"/>
      <c r="R16" s="4"/>
    </row>
    <row r="17" spans="1:18" ht="13.5">
      <c r="A17" s="61">
        <v>20</v>
      </c>
      <c r="B17" s="88" t="s">
        <v>294</v>
      </c>
      <c r="C17" s="69" t="s">
        <v>144</v>
      </c>
      <c r="D17" s="69">
        <v>4</v>
      </c>
      <c r="E17" s="13"/>
      <c r="F17" s="13"/>
      <c r="G17" s="96">
        <f t="shared" si="2"/>
        <v>0</v>
      </c>
      <c r="H17" s="13"/>
      <c r="I17" s="13"/>
      <c r="J17" s="19">
        <f t="shared" si="3"/>
        <v>0</v>
      </c>
      <c r="K17" s="19">
        <f t="shared" si="4"/>
        <v>0</v>
      </c>
      <c r="L17" s="19">
        <f t="shared" si="5"/>
        <v>0</v>
      </c>
      <c r="M17" s="19">
        <f t="shared" si="0"/>
        <v>0</v>
      </c>
      <c r="N17" s="19">
        <f t="shared" si="0"/>
        <v>0</v>
      </c>
      <c r="O17" s="98">
        <f t="shared" si="1"/>
        <v>0</v>
      </c>
      <c r="P17"/>
      <c r="Q17" s="4"/>
      <c r="R17" s="4"/>
    </row>
    <row r="18" spans="1:18" ht="14.25" thickBot="1">
      <c r="A18" s="133">
        <v>25</v>
      </c>
      <c r="B18" s="142" t="s">
        <v>295</v>
      </c>
      <c r="C18" s="133" t="s">
        <v>144</v>
      </c>
      <c r="D18" s="138">
        <v>4</v>
      </c>
      <c r="E18" s="138"/>
      <c r="F18" s="138"/>
      <c r="G18" s="139">
        <f t="shared" si="2"/>
        <v>0</v>
      </c>
      <c r="H18" s="138"/>
      <c r="I18" s="138"/>
      <c r="J18" s="139">
        <f t="shared" si="3"/>
        <v>0</v>
      </c>
      <c r="K18" s="139">
        <f t="shared" si="4"/>
        <v>0</v>
      </c>
      <c r="L18" s="139">
        <f t="shared" si="5"/>
        <v>0</v>
      </c>
      <c r="M18" s="139">
        <f t="shared" ref="M18:N18" si="6">ROUND($D18*H18,2)</f>
        <v>0</v>
      </c>
      <c r="N18" s="139">
        <f t="shared" si="6"/>
        <v>0</v>
      </c>
      <c r="O18" s="140">
        <f t="shared" si="1"/>
        <v>0</v>
      </c>
      <c r="P18"/>
      <c r="Q18" s="4"/>
      <c r="R18" s="4"/>
    </row>
    <row r="19" spans="1:18" ht="13.5">
      <c r="A19" s="92"/>
      <c r="B19" s="130" t="s">
        <v>19</v>
      </c>
      <c r="C19" s="92"/>
      <c r="D19" s="93"/>
      <c r="E19" s="94"/>
      <c r="F19" s="94"/>
      <c r="G19" s="94"/>
      <c r="H19" s="94"/>
      <c r="I19" s="94"/>
      <c r="J19" s="131"/>
      <c r="K19" s="131">
        <f>SUM(K12:K18)</f>
        <v>0</v>
      </c>
      <c r="L19" s="131">
        <f>SUM(L12:L18)</f>
        <v>0</v>
      </c>
      <c r="M19" s="131">
        <f>SUM(M12:M18)</f>
        <v>0</v>
      </c>
      <c r="N19" s="131">
        <f>SUM(N12:N18)</f>
        <v>0</v>
      </c>
      <c r="O19" s="132">
        <f>SUM(O12:O18)</f>
        <v>0</v>
      </c>
      <c r="Q19" s="4"/>
    </row>
    <row r="20" spans="1:18" ht="13.5">
      <c r="A20" s="8"/>
      <c r="B20" s="10" t="s">
        <v>20</v>
      </c>
      <c r="C20" s="8" t="s">
        <v>21</v>
      </c>
      <c r="D20" s="9"/>
      <c r="E20" s="12"/>
      <c r="F20" s="12"/>
      <c r="G20" s="12"/>
      <c r="H20" s="12"/>
      <c r="I20" s="12"/>
      <c r="J20" s="21"/>
      <c r="K20" s="21"/>
      <c r="L20" s="21"/>
      <c r="M20" s="21"/>
      <c r="N20" s="22"/>
      <c r="O20" s="90"/>
      <c r="Q20" s="4"/>
    </row>
    <row r="21" spans="1:18" ht="13.5">
      <c r="A21" s="8"/>
      <c r="B21" s="20" t="s">
        <v>19</v>
      </c>
      <c r="C21" s="8"/>
      <c r="D21" s="9"/>
      <c r="E21" s="12"/>
      <c r="F21" s="12"/>
      <c r="G21" s="12"/>
      <c r="H21" s="12"/>
      <c r="I21" s="12"/>
      <c r="J21" s="21"/>
      <c r="K21" s="24">
        <f>SUM(K19:K20)</f>
        <v>0</v>
      </c>
      <c r="L21" s="24">
        <f>SUM(L19:L20)</f>
        <v>0</v>
      </c>
      <c r="M21" s="24">
        <f>SUM(M19:M20)</f>
        <v>0</v>
      </c>
      <c r="N21" s="24">
        <f>SUM(N19:N20)</f>
        <v>0</v>
      </c>
      <c r="O21" s="91">
        <f>SUM(O19:O20)</f>
        <v>0</v>
      </c>
      <c r="Q21" s="4"/>
    </row>
    <row r="23" spans="1:18">
      <c r="B23" s="53" t="s">
        <v>41</v>
      </c>
      <c r="C23" s="53"/>
      <c r="D23" s="54"/>
      <c r="E23" s="53"/>
      <c r="F23" s="54" t="s">
        <v>42</v>
      </c>
      <c r="G23" s="53"/>
      <c r="H23" s="53"/>
      <c r="I23" s="53"/>
      <c r="J23" s="55"/>
      <c r="K23" s="86"/>
      <c r="L23" s="86"/>
      <c r="M23" s="86"/>
      <c r="N23" s="86"/>
      <c r="O23" s="86"/>
      <c r="P23" s="18"/>
    </row>
    <row r="24" spans="1:18">
      <c r="B24" s="53"/>
      <c r="C24" s="53"/>
      <c r="D24" s="54"/>
      <c r="E24" s="53"/>
      <c r="F24" s="54"/>
      <c r="G24" s="53"/>
      <c r="H24" s="53"/>
      <c r="I24" s="53"/>
      <c r="J24" s="55"/>
    </row>
    <row r="25" spans="1:18">
      <c r="B25" s="53" t="s">
        <v>624</v>
      </c>
      <c r="C25" s="53"/>
      <c r="D25" s="54"/>
      <c r="E25" s="53"/>
      <c r="F25" s="54" t="s">
        <v>625</v>
      </c>
      <c r="G25" s="53"/>
      <c r="H25" s="53"/>
      <c r="I25" s="53"/>
      <c r="J25" s="55"/>
    </row>
    <row r="26" spans="1:18">
      <c r="B26" s="56"/>
      <c r="C26" s="56"/>
      <c r="D26" s="55"/>
      <c r="E26" s="53"/>
      <c r="F26" s="55"/>
      <c r="G26" s="53"/>
      <c r="H26" s="53"/>
      <c r="I26" s="53"/>
      <c r="J26" s="55"/>
    </row>
  </sheetData>
  <mergeCells count="13">
    <mergeCell ref="A1:O1"/>
    <mergeCell ref="A2:O2"/>
    <mergeCell ref="A9:A10"/>
    <mergeCell ref="B9:B10"/>
    <mergeCell ref="C9:C10"/>
    <mergeCell ref="D9:D10"/>
    <mergeCell ref="E9:J9"/>
    <mergeCell ref="K9:O9"/>
    <mergeCell ref="B4:F4"/>
    <mergeCell ref="B5:F5"/>
    <mergeCell ref="B6:F6"/>
    <mergeCell ref="B7:F7"/>
    <mergeCell ref="A3:O3"/>
  </mergeCells>
  <pageMargins left="0.41" right="0.17" top="0.75" bottom="0.37" header="0.3" footer="0.3"/>
  <pageSetup paperSize="9" scale="80" orientation="landscape" horizontalDpi="0" verticalDpi="0" r:id="rId1"/>
</worksheet>
</file>

<file path=xl/worksheets/sheet5.xml><?xml version="1.0" encoding="utf-8"?>
<worksheet xmlns="http://schemas.openxmlformats.org/spreadsheetml/2006/main" xmlns:r="http://schemas.openxmlformats.org/officeDocument/2006/relationships">
  <dimension ref="A1:R22"/>
  <sheetViews>
    <sheetView workbookViewId="0">
      <selection activeCell="G23" sqref="G23"/>
    </sheetView>
  </sheetViews>
  <sheetFormatPr defaultRowHeight="12.75"/>
  <cols>
    <col min="1" max="1" width="5.5703125" style="1" customWidth="1"/>
    <col min="2" max="2" width="58.7109375" style="1" customWidth="1"/>
    <col min="3" max="3" width="6.5703125" style="1" customWidth="1"/>
    <col min="4" max="4" width="8.7109375" style="2" customWidth="1"/>
    <col min="5" max="13" width="8.85546875" style="2" customWidth="1"/>
    <col min="14" max="14" width="8.28515625" style="1" customWidth="1"/>
    <col min="15" max="15" width="8.7109375" style="1" customWidth="1"/>
    <col min="16" max="16384" width="9.140625" style="1"/>
  </cols>
  <sheetData>
    <row r="1" spans="1:18">
      <c r="A1" s="291" t="s">
        <v>409</v>
      </c>
      <c r="B1" s="291"/>
      <c r="C1" s="291"/>
      <c r="D1" s="291"/>
      <c r="E1" s="291"/>
      <c r="F1" s="291"/>
      <c r="G1" s="291"/>
      <c r="H1" s="291"/>
      <c r="I1" s="291"/>
      <c r="J1" s="291"/>
      <c r="K1" s="291"/>
      <c r="L1" s="291"/>
      <c r="M1" s="291"/>
      <c r="N1" s="291"/>
      <c r="O1" s="291"/>
    </row>
    <row r="2" spans="1:18">
      <c r="A2" s="292" t="s">
        <v>388</v>
      </c>
      <c r="B2" s="292"/>
      <c r="C2" s="292"/>
      <c r="D2" s="292"/>
      <c r="E2" s="292"/>
      <c r="F2" s="292"/>
      <c r="G2" s="292"/>
      <c r="H2" s="292"/>
      <c r="I2" s="292"/>
      <c r="J2" s="292"/>
      <c r="K2" s="292"/>
      <c r="L2" s="292"/>
      <c r="M2" s="292"/>
      <c r="N2" s="292"/>
      <c r="O2" s="292"/>
    </row>
    <row r="3" spans="1:18">
      <c r="A3" s="299" t="s">
        <v>408</v>
      </c>
      <c r="B3" s="299"/>
      <c r="C3" s="299"/>
      <c r="D3" s="299"/>
      <c r="E3" s="299"/>
      <c r="F3" s="299"/>
      <c r="G3" s="299"/>
      <c r="H3" s="299"/>
      <c r="I3" s="299"/>
      <c r="J3" s="299"/>
      <c r="K3" s="299"/>
      <c r="L3" s="299"/>
      <c r="M3" s="299"/>
      <c r="N3" s="299"/>
      <c r="O3" s="299"/>
    </row>
    <row r="4" spans="1:18">
      <c r="A4" s="3"/>
      <c r="B4" s="296" t="s">
        <v>382</v>
      </c>
      <c r="C4" s="296"/>
      <c r="D4" s="296"/>
      <c r="E4" s="296"/>
      <c r="F4" s="296"/>
      <c r="G4" s="7"/>
      <c r="H4" s="7"/>
      <c r="I4" s="7"/>
      <c r="J4" s="7"/>
      <c r="K4" s="7"/>
      <c r="L4" s="7"/>
      <c r="M4" s="7"/>
      <c r="N4" s="7"/>
      <c r="O4" s="7"/>
      <c r="P4" s="3"/>
    </row>
    <row r="5" spans="1:18">
      <c r="B5" s="297" t="s">
        <v>626</v>
      </c>
      <c r="C5" s="296"/>
      <c r="D5" s="296"/>
      <c r="E5" s="296"/>
      <c r="F5" s="296"/>
      <c r="G5" s="6"/>
      <c r="H5" s="6"/>
      <c r="I5" s="6"/>
      <c r="J5" s="6"/>
      <c r="K5" s="6"/>
      <c r="L5" s="6"/>
      <c r="M5" s="6"/>
      <c r="N5" s="6"/>
      <c r="O5" s="6"/>
    </row>
    <row r="6" spans="1:18">
      <c r="B6" s="298" t="s">
        <v>383</v>
      </c>
      <c r="C6" s="298"/>
      <c r="D6" s="298"/>
      <c r="E6" s="298"/>
      <c r="F6" s="298"/>
      <c r="G6" s="6"/>
      <c r="H6" s="6"/>
      <c r="I6" s="6"/>
      <c r="J6" s="14"/>
      <c r="K6" s="6"/>
      <c r="L6" s="6"/>
      <c r="M6" s="6"/>
      <c r="N6" s="6"/>
      <c r="O6" s="6"/>
    </row>
    <row r="7" spans="1:18">
      <c r="B7" s="298" t="s">
        <v>384</v>
      </c>
      <c r="C7" s="298"/>
      <c r="D7" s="298"/>
      <c r="E7" s="298"/>
      <c r="F7" s="298"/>
      <c r="G7" s="6"/>
      <c r="H7" s="6"/>
      <c r="I7" s="6"/>
      <c r="J7" s="6"/>
      <c r="K7" s="6"/>
      <c r="L7" s="6"/>
      <c r="M7" s="6"/>
      <c r="N7" s="6"/>
      <c r="O7" s="6"/>
    </row>
    <row r="8" spans="1:18">
      <c r="O8"/>
      <c r="P8"/>
    </row>
    <row r="9" spans="1:18">
      <c r="A9" s="293" t="s">
        <v>2</v>
      </c>
      <c r="B9" s="293" t="s">
        <v>3</v>
      </c>
      <c r="C9" s="294" t="s">
        <v>4</v>
      </c>
      <c r="D9" s="295" t="s">
        <v>5</v>
      </c>
      <c r="E9" s="293" t="s">
        <v>16</v>
      </c>
      <c r="F9" s="293"/>
      <c r="G9" s="293"/>
      <c r="H9" s="293"/>
      <c r="I9" s="293"/>
      <c r="J9" s="293"/>
      <c r="K9" s="293" t="s">
        <v>15</v>
      </c>
      <c r="L9" s="293"/>
      <c r="M9" s="293"/>
      <c r="N9" s="293"/>
      <c r="O9" s="293"/>
      <c r="P9"/>
    </row>
    <row r="10" spans="1:18" ht="40.5">
      <c r="A10" s="293"/>
      <c r="B10" s="293"/>
      <c r="C10" s="294"/>
      <c r="D10" s="295"/>
      <c r="E10" s="183" t="s">
        <v>9</v>
      </c>
      <c r="F10" s="183" t="s">
        <v>10</v>
      </c>
      <c r="G10" s="183" t="s">
        <v>11</v>
      </c>
      <c r="H10" s="183" t="s">
        <v>12</v>
      </c>
      <c r="I10" s="183" t="s">
        <v>13</v>
      </c>
      <c r="J10" s="183" t="s">
        <v>14</v>
      </c>
      <c r="K10" s="183" t="s">
        <v>17</v>
      </c>
      <c r="L10" s="183" t="s">
        <v>11</v>
      </c>
      <c r="M10" s="183" t="s">
        <v>12</v>
      </c>
      <c r="N10" s="183" t="s">
        <v>13</v>
      </c>
      <c r="O10" s="183" t="s">
        <v>18</v>
      </c>
      <c r="P10"/>
    </row>
    <row r="11" spans="1:18" ht="13.5">
      <c r="A11" s="194"/>
      <c r="B11" s="195" t="s">
        <v>303</v>
      </c>
      <c r="C11" s="196"/>
      <c r="D11" s="197"/>
      <c r="E11" s="198"/>
      <c r="F11" s="198"/>
      <c r="G11" s="198"/>
      <c r="H11" s="198"/>
      <c r="I11" s="198"/>
      <c r="J11" s="198"/>
      <c r="K11" s="198"/>
      <c r="L11" s="198"/>
      <c r="M11" s="198"/>
      <c r="N11" s="198"/>
      <c r="O11" s="198"/>
      <c r="P11"/>
      <c r="Q11" s="4"/>
      <c r="R11" s="4"/>
    </row>
    <row r="12" spans="1:18" ht="13.5">
      <c r="A12" s="61">
        <v>2</v>
      </c>
      <c r="B12" s="109" t="s">
        <v>298</v>
      </c>
      <c r="C12" s="61" t="s">
        <v>144</v>
      </c>
      <c r="D12" s="13">
        <v>2</v>
      </c>
      <c r="E12" s="13"/>
      <c r="F12" s="13"/>
      <c r="G12" s="19">
        <f>ROUND(E12*F12,2)</f>
        <v>0</v>
      </c>
      <c r="H12" s="13"/>
      <c r="I12" s="13"/>
      <c r="J12" s="19">
        <f>ROUND(G12+H12+I12,2)</f>
        <v>0</v>
      </c>
      <c r="K12" s="19">
        <f>ROUND(D12*E12,2)</f>
        <v>0</v>
      </c>
      <c r="L12" s="19">
        <f>ROUND(D12*G12,2)</f>
        <v>0</v>
      </c>
      <c r="M12" s="19">
        <f>ROUND(D12*H12,2)</f>
        <v>0</v>
      </c>
      <c r="N12" s="19">
        <f t="shared" ref="M12:N14" si="0">ROUND($D12*I12,2)</f>
        <v>0</v>
      </c>
      <c r="O12" s="98">
        <f t="shared" ref="O12:O14" si="1">ROUND(L12+M12+N12,2)</f>
        <v>0</v>
      </c>
      <c r="P12"/>
      <c r="Q12" s="4"/>
      <c r="R12" s="4"/>
    </row>
    <row r="13" spans="1:18" ht="13.5">
      <c r="A13" s="61">
        <v>8</v>
      </c>
      <c r="B13" s="57" t="s">
        <v>297</v>
      </c>
      <c r="C13" s="16" t="s">
        <v>231</v>
      </c>
      <c r="D13" s="19">
        <v>1</v>
      </c>
      <c r="E13" s="13"/>
      <c r="F13" s="13"/>
      <c r="G13" s="19">
        <f t="shared" ref="G13:G14" si="2">ROUND(E13*F13,2)</f>
        <v>0</v>
      </c>
      <c r="H13" s="13"/>
      <c r="I13" s="13"/>
      <c r="J13" s="19">
        <f t="shared" ref="J13:J14" si="3">ROUND(G13+H13+I13,2)</f>
        <v>0</v>
      </c>
      <c r="K13" s="19">
        <f t="shared" ref="K13:K14" si="4">ROUND(D13*E13,2)</f>
        <v>0</v>
      </c>
      <c r="L13" s="19">
        <f t="shared" ref="L13:L14" si="5">ROUND(D13*G13,2)</f>
        <v>0</v>
      </c>
      <c r="M13" s="19">
        <f t="shared" si="0"/>
        <v>0</v>
      </c>
      <c r="N13" s="19">
        <f t="shared" si="0"/>
        <v>0</v>
      </c>
      <c r="O13" s="98">
        <f t="shared" si="1"/>
        <v>0</v>
      </c>
      <c r="P13"/>
      <c r="Q13" s="4"/>
      <c r="R13" s="4"/>
    </row>
    <row r="14" spans="1:18" ht="14.25" thickBot="1">
      <c r="A14" s="133">
        <v>15</v>
      </c>
      <c r="B14" s="193" t="s">
        <v>296</v>
      </c>
      <c r="C14" s="156" t="s">
        <v>44</v>
      </c>
      <c r="D14" s="156">
        <v>1</v>
      </c>
      <c r="E14" s="138"/>
      <c r="F14" s="138"/>
      <c r="G14" s="158">
        <f t="shared" si="2"/>
        <v>0</v>
      </c>
      <c r="H14" s="138"/>
      <c r="I14" s="138"/>
      <c r="J14" s="139">
        <f t="shared" si="3"/>
        <v>0</v>
      </c>
      <c r="K14" s="139">
        <f t="shared" si="4"/>
        <v>0</v>
      </c>
      <c r="L14" s="139">
        <f t="shared" si="5"/>
        <v>0</v>
      </c>
      <c r="M14" s="139">
        <f t="shared" si="0"/>
        <v>0</v>
      </c>
      <c r="N14" s="139">
        <f t="shared" si="0"/>
        <v>0</v>
      </c>
      <c r="O14" s="140">
        <f t="shared" si="1"/>
        <v>0</v>
      </c>
      <c r="P14"/>
      <c r="Q14" s="4"/>
      <c r="R14" s="4"/>
    </row>
    <row r="15" spans="1:18" ht="13.5">
      <c r="A15" s="92"/>
      <c r="B15" s="130" t="s">
        <v>19</v>
      </c>
      <c r="C15" s="92"/>
      <c r="D15" s="93"/>
      <c r="E15" s="94"/>
      <c r="F15" s="94"/>
      <c r="G15" s="94"/>
      <c r="H15" s="94"/>
      <c r="I15" s="94"/>
      <c r="J15" s="131"/>
      <c r="K15" s="131">
        <f>SUM(K12:K14)</f>
        <v>0</v>
      </c>
      <c r="L15" s="131">
        <f>SUM(L12:L14)</f>
        <v>0</v>
      </c>
      <c r="M15" s="131">
        <f>SUM(M12:M14)</f>
        <v>0</v>
      </c>
      <c r="N15" s="131">
        <f>SUM(N12:N14)</f>
        <v>0</v>
      </c>
      <c r="O15" s="132">
        <f>SUM(O12:O14)</f>
        <v>0</v>
      </c>
      <c r="Q15" s="4"/>
    </row>
    <row r="16" spans="1:18" ht="13.5">
      <c r="A16" s="8"/>
      <c r="B16" s="10" t="s">
        <v>20</v>
      </c>
      <c r="C16" s="8" t="s">
        <v>21</v>
      </c>
      <c r="D16" s="9"/>
      <c r="E16" s="12"/>
      <c r="F16" s="12"/>
      <c r="G16" s="12"/>
      <c r="H16" s="12"/>
      <c r="I16" s="12"/>
      <c r="J16" s="21"/>
      <c r="K16" s="21"/>
      <c r="L16" s="21"/>
      <c r="M16" s="21"/>
      <c r="N16" s="22"/>
      <c r="O16" s="90"/>
      <c r="Q16" s="4"/>
    </row>
    <row r="17" spans="1:17" ht="13.5">
      <c r="A17" s="8"/>
      <c r="B17" s="20" t="s">
        <v>19</v>
      </c>
      <c r="C17" s="8"/>
      <c r="D17" s="9"/>
      <c r="E17" s="12"/>
      <c r="F17" s="12"/>
      <c r="G17" s="12"/>
      <c r="H17" s="12"/>
      <c r="I17" s="12"/>
      <c r="J17" s="21"/>
      <c r="K17" s="24">
        <f>SUM(K15:K16)</f>
        <v>0</v>
      </c>
      <c r="L17" s="24">
        <f>SUM(L15:L16)</f>
        <v>0</v>
      </c>
      <c r="M17" s="24">
        <f>SUM(M15:M16)</f>
        <v>0</v>
      </c>
      <c r="N17" s="24">
        <f>SUM(N15:N16)</f>
        <v>0</v>
      </c>
      <c r="O17" s="91">
        <f>SUM(O15:O16)</f>
        <v>0</v>
      </c>
      <c r="Q17" s="4"/>
    </row>
    <row r="19" spans="1:17">
      <c r="B19" s="53" t="s">
        <v>41</v>
      </c>
      <c r="C19" s="53"/>
      <c r="D19" s="54"/>
      <c r="E19" s="53"/>
      <c r="F19" s="54" t="s">
        <v>42</v>
      </c>
      <c r="G19" s="53"/>
      <c r="H19" s="53"/>
      <c r="I19" s="53"/>
      <c r="J19" s="55"/>
      <c r="K19" s="86"/>
      <c r="L19" s="86"/>
      <c r="M19" s="86"/>
      <c r="N19" s="86"/>
      <c r="O19" s="86"/>
      <c r="P19" s="18"/>
    </row>
    <row r="20" spans="1:17">
      <c r="B20" s="53"/>
      <c r="C20" s="53"/>
      <c r="D20" s="54"/>
      <c r="E20" s="53"/>
      <c r="F20" s="54"/>
      <c r="G20" s="53"/>
      <c r="H20" s="53"/>
      <c r="I20" s="53"/>
      <c r="J20" s="55"/>
    </row>
    <row r="21" spans="1:17">
      <c r="B21" s="53" t="s">
        <v>624</v>
      </c>
      <c r="C21" s="53"/>
      <c r="D21" s="54"/>
      <c r="E21" s="53"/>
      <c r="F21" s="54" t="s">
        <v>624</v>
      </c>
      <c r="G21" s="53"/>
      <c r="H21" s="53"/>
      <c r="I21" s="53"/>
      <c r="J21" s="55"/>
    </row>
    <row r="22" spans="1:17">
      <c r="B22" s="56"/>
      <c r="C22" s="56"/>
      <c r="D22" s="55"/>
      <c r="E22" s="53"/>
      <c r="F22" s="55"/>
      <c r="G22" s="53"/>
      <c r="H22" s="53"/>
      <c r="I22" s="53"/>
      <c r="J22" s="55"/>
    </row>
  </sheetData>
  <mergeCells count="13">
    <mergeCell ref="A1:O1"/>
    <mergeCell ref="A2:O2"/>
    <mergeCell ref="A9:A10"/>
    <mergeCell ref="B9:B10"/>
    <mergeCell ref="C9:C10"/>
    <mergeCell ref="D9:D10"/>
    <mergeCell ref="E9:J9"/>
    <mergeCell ref="K9:O9"/>
    <mergeCell ref="B4:F4"/>
    <mergeCell ref="B5:F5"/>
    <mergeCell ref="B6:F6"/>
    <mergeCell ref="B7:F7"/>
    <mergeCell ref="A3:O3"/>
  </mergeCells>
  <pageMargins left="0.53" right="0.19" top="0.75" bottom="0.75" header="0.3" footer="0.3"/>
  <pageSetup paperSize="9" scale="80" orientation="landscape" horizontalDpi="0" verticalDpi="0" r:id="rId1"/>
</worksheet>
</file>

<file path=xl/worksheets/sheet6.xml><?xml version="1.0" encoding="utf-8"?>
<worksheet xmlns="http://schemas.openxmlformats.org/spreadsheetml/2006/main" xmlns:r="http://schemas.openxmlformats.org/officeDocument/2006/relationships">
  <dimension ref="A1:R26"/>
  <sheetViews>
    <sheetView topLeftCell="A7" workbookViewId="0">
      <selection activeCell="G27" sqref="G27"/>
    </sheetView>
  </sheetViews>
  <sheetFormatPr defaultRowHeight="12.75"/>
  <cols>
    <col min="1" max="1" width="5.5703125" style="1" customWidth="1"/>
    <col min="2" max="2" width="58.7109375" style="1" customWidth="1"/>
    <col min="3" max="3" width="6.5703125" style="1" customWidth="1"/>
    <col min="4" max="4" width="8.7109375" style="2" customWidth="1"/>
    <col min="5" max="13" width="8.85546875" style="2" customWidth="1"/>
    <col min="14" max="14" width="8.28515625" style="1" customWidth="1"/>
    <col min="15" max="15" width="8.7109375" style="1" customWidth="1"/>
    <col min="16" max="16384" width="9.140625" style="1"/>
  </cols>
  <sheetData>
    <row r="1" spans="1:18">
      <c r="A1" s="291" t="s">
        <v>409</v>
      </c>
      <c r="B1" s="291"/>
      <c r="C1" s="291"/>
      <c r="D1" s="291"/>
      <c r="E1" s="291"/>
      <c r="F1" s="291"/>
      <c r="G1" s="291"/>
      <c r="H1" s="291"/>
      <c r="I1" s="291"/>
      <c r="J1" s="291"/>
      <c r="K1" s="291"/>
      <c r="L1" s="291"/>
      <c r="M1" s="291"/>
      <c r="N1" s="291"/>
      <c r="O1" s="291"/>
    </row>
    <row r="2" spans="1:18">
      <c r="A2" s="292" t="s">
        <v>410</v>
      </c>
      <c r="B2" s="292"/>
      <c r="C2" s="292"/>
      <c r="D2" s="292"/>
      <c r="E2" s="292"/>
      <c r="F2" s="292"/>
      <c r="G2" s="292"/>
      <c r="H2" s="292"/>
      <c r="I2" s="292"/>
      <c r="J2" s="292"/>
      <c r="K2" s="292"/>
      <c r="L2" s="292"/>
      <c r="M2" s="292"/>
      <c r="N2" s="292"/>
      <c r="O2" s="292"/>
    </row>
    <row r="3" spans="1:18">
      <c r="A3" s="299" t="s">
        <v>47</v>
      </c>
      <c r="B3" s="299"/>
      <c r="C3" s="299"/>
      <c r="D3" s="299"/>
      <c r="E3" s="299"/>
      <c r="F3" s="299"/>
      <c r="G3" s="299"/>
      <c r="H3" s="299"/>
      <c r="I3" s="299"/>
      <c r="J3" s="299"/>
      <c r="K3" s="299"/>
      <c r="L3" s="299"/>
      <c r="M3" s="299"/>
      <c r="N3" s="299"/>
      <c r="O3" s="299"/>
    </row>
    <row r="4" spans="1:18">
      <c r="A4" s="3"/>
      <c r="B4" s="296" t="s">
        <v>382</v>
      </c>
      <c r="C4" s="296"/>
      <c r="D4" s="296"/>
      <c r="E4" s="296"/>
      <c r="F4" s="296"/>
      <c r="G4" s="7"/>
      <c r="H4" s="7"/>
      <c r="I4" s="7"/>
      <c r="J4" s="7"/>
      <c r="K4" s="7"/>
      <c r="L4" s="7"/>
      <c r="M4" s="7"/>
      <c r="N4" s="7"/>
      <c r="O4" s="7"/>
      <c r="P4" s="3"/>
    </row>
    <row r="5" spans="1:18">
      <c r="B5" s="297" t="s">
        <v>626</v>
      </c>
      <c r="C5" s="296"/>
      <c r="D5" s="296"/>
      <c r="E5" s="296"/>
      <c r="F5" s="296"/>
      <c r="G5" s="6"/>
      <c r="H5" s="6"/>
      <c r="I5" s="6"/>
      <c r="J5" s="6"/>
      <c r="K5" s="6"/>
      <c r="L5" s="6"/>
      <c r="M5" s="6"/>
      <c r="N5" s="6"/>
      <c r="O5" s="6"/>
    </row>
    <row r="6" spans="1:18">
      <c r="B6" s="298" t="s">
        <v>383</v>
      </c>
      <c r="C6" s="298"/>
      <c r="D6" s="298"/>
      <c r="E6" s="298"/>
      <c r="F6" s="298"/>
      <c r="G6" s="6"/>
      <c r="H6" s="6"/>
      <c r="I6" s="6"/>
      <c r="J6" s="14"/>
      <c r="K6" s="6"/>
      <c r="L6" s="6"/>
      <c r="M6" s="6"/>
      <c r="N6" s="6"/>
      <c r="O6" s="6"/>
    </row>
    <row r="7" spans="1:18">
      <c r="B7" s="298" t="s">
        <v>384</v>
      </c>
      <c r="C7" s="298"/>
      <c r="D7" s="298"/>
      <c r="E7" s="298"/>
      <c r="F7" s="298"/>
      <c r="G7" s="6"/>
      <c r="H7" s="6"/>
      <c r="I7" s="6"/>
      <c r="J7" s="6"/>
      <c r="K7" s="6"/>
      <c r="L7" s="6"/>
      <c r="M7" s="6"/>
      <c r="N7" s="6"/>
      <c r="O7" s="6"/>
    </row>
    <row r="8" spans="1:18">
      <c r="O8"/>
      <c r="P8"/>
    </row>
    <row r="9" spans="1:18">
      <c r="A9" s="293" t="s">
        <v>2</v>
      </c>
      <c r="B9" s="293" t="s">
        <v>3</v>
      </c>
      <c r="C9" s="294" t="s">
        <v>4</v>
      </c>
      <c r="D9" s="295" t="s">
        <v>5</v>
      </c>
      <c r="E9" s="293" t="s">
        <v>16</v>
      </c>
      <c r="F9" s="293"/>
      <c r="G9" s="293"/>
      <c r="H9" s="293"/>
      <c r="I9" s="293"/>
      <c r="J9" s="293"/>
      <c r="K9" s="293" t="s">
        <v>15</v>
      </c>
      <c r="L9" s="293"/>
      <c r="M9" s="293"/>
      <c r="N9" s="293"/>
      <c r="O9" s="293"/>
      <c r="P9"/>
    </row>
    <row r="10" spans="1:18" ht="40.5">
      <c r="A10" s="293"/>
      <c r="B10" s="293"/>
      <c r="C10" s="294"/>
      <c r="D10" s="295"/>
      <c r="E10" s="183" t="s">
        <v>9</v>
      </c>
      <c r="F10" s="183" t="s">
        <v>10</v>
      </c>
      <c r="G10" s="183" t="s">
        <v>11</v>
      </c>
      <c r="H10" s="183" t="s">
        <v>12</v>
      </c>
      <c r="I10" s="183" t="s">
        <v>13</v>
      </c>
      <c r="J10" s="183" t="s">
        <v>14</v>
      </c>
      <c r="K10" s="183" t="s">
        <v>17</v>
      </c>
      <c r="L10" s="183" t="s">
        <v>11</v>
      </c>
      <c r="M10" s="183" t="s">
        <v>12</v>
      </c>
      <c r="N10" s="183" t="s">
        <v>13</v>
      </c>
      <c r="O10" s="183" t="s">
        <v>18</v>
      </c>
      <c r="P10"/>
    </row>
    <row r="11" spans="1:18" ht="13.5">
      <c r="A11" s="194"/>
      <c r="B11" s="195" t="s">
        <v>304</v>
      </c>
      <c r="C11" s="196"/>
      <c r="D11" s="197"/>
      <c r="E11" s="198"/>
      <c r="F11" s="198"/>
      <c r="G11" s="198"/>
      <c r="H11" s="198"/>
      <c r="I11" s="198"/>
      <c r="J11" s="198"/>
      <c r="K11" s="198"/>
      <c r="L11" s="198"/>
      <c r="M11" s="198"/>
      <c r="N11" s="198"/>
      <c r="O11" s="198"/>
      <c r="P11"/>
      <c r="Q11" s="4"/>
      <c r="R11" s="4"/>
    </row>
    <row r="12" spans="1:18" ht="13.5">
      <c r="A12" s="61">
        <v>6</v>
      </c>
      <c r="B12" s="57" t="s">
        <v>297</v>
      </c>
      <c r="C12" s="16" t="s">
        <v>231</v>
      </c>
      <c r="D12" s="19">
        <v>1</v>
      </c>
      <c r="E12" s="13"/>
      <c r="F12" s="13"/>
      <c r="G12" s="19">
        <f t="shared" ref="G12:G18" si="0">ROUND(E12*F12,2)</f>
        <v>0</v>
      </c>
      <c r="H12" s="13"/>
      <c r="I12" s="13"/>
      <c r="J12" s="19">
        <f t="shared" ref="J12:J18" si="1">ROUND(G12+H12+I12,2)</f>
        <v>0</v>
      </c>
      <c r="K12" s="19">
        <f t="shared" ref="K12:K18" si="2">ROUND(D12*E12,2)</f>
        <v>0</v>
      </c>
      <c r="L12" s="19">
        <f t="shared" ref="L12:L18" si="3">ROUND(D12*G12,2)</f>
        <v>0</v>
      </c>
      <c r="M12" s="19">
        <f t="shared" ref="M12:N18" si="4">ROUND($D12*H12,2)</f>
        <v>0</v>
      </c>
      <c r="N12" s="19">
        <f t="shared" si="4"/>
        <v>0</v>
      </c>
      <c r="O12" s="98">
        <f t="shared" ref="O12:O18" si="5">ROUND(L12+M12+N12,2)</f>
        <v>0</v>
      </c>
      <c r="P12"/>
      <c r="Q12" s="4"/>
      <c r="R12" s="4"/>
    </row>
    <row r="13" spans="1:18" ht="13.5">
      <c r="A13" s="61">
        <v>9</v>
      </c>
      <c r="B13" s="57" t="s">
        <v>299</v>
      </c>
      <c r="C13" s="16" t="s">
        <v>144</v>
      </c>
      <c r="D13" s="13">
        <v>1</v>
      </c>
      <c r="E13" s="13"/>
      <c r="F13" s="13"/>
      <c r="G13" s="19">
        <f t="shared" si="0"/>
        <v>0</v>
      </c>
      <c r="H13" s="13"/>
      <c r="I13" s="13"/>
      <c r="J13" s="19">
        <f t="shared" si="1"/>
        <v>0</v>
      </c>
      <c r="K13" s="19">
        <f t="shared" si="2"/>
        <v>0</v>
      </c>
      <c r="L13" s="19">
        <f t="shared" si="3"/>
        <v>0</v>
      </c>
      <c r="M13" s="19">
        <f t="shared" si="4"/>
        <v>0</v>
      </c>
      <c r="N13" s="19">
        <f t="shared" si="4"/>
        <v>0</v>
      </c>
      <c r="O13" s="98">
        <f t="shared" si="5"/>
        <v>0</v>
      </c>
      <c r="P13"/>
      <c r="Q13" s="4"/>
      <c r="R13" s="4"/>
    </row>
    <row r="14" spans="1:18" ht="13.5">
      <c r="A14" s="61">
        <v>12</v>
      </c>
      <c r="B14" s="57" t="s">
        <v>296</v>
      </c>
      <c r="C14" s="16" t="s">
        <v>44</v>
      </c>
      <c r="D14" s="19">
        <v>1</v>
      </c>
      <c r="E14" s="13"/>
      <c r="F14" s="13"/>
      <c r="G14" s="19">
        <f t="shared" si="0"/>
        <v>0</v>
      </c>
      <c r="H14" s="13"/>
      <c r="I14" s="13"/>
      <c r="J14" s="19">
        <f t="shared" si="1"/>
        <v>0</v>
      </c>
      <c r="K14" s="19">
        <f t="shared" si="2"/>
        <v>0</v>
      </c>
      <c r="L14" s="19">
        <f t="shared" si="3"/>
        <v>0</v>
      </c>
      <c r="M14" s="19">
        <f t="shared" si="4"/>
        <v>0</v>
      </c>
      <c r="N14" s="19">
        <f t="shared" si="4"/>
        <v>0</v>
      </c>
      <c r="O14" s="98">
        <f t="shared" si="5"/>
        <v>0</v>
      </c>
      <c r="P14"/>
      <c r="Q14" s="4"/>
      <c r="R14" s="4"/>
    </row>
    <row r="15" spans="1:18" ht="13.5">
      <c r="A15" s="61">
        <v>13</v>
      </c>
      <c r="B15" s="108" t="s">
        <v>300</v>
      </c>
      <c r="C15" s="61" t="s">
        <v>44</v>
      </c>
      <c r="D15" s="13">
        <v>1</v>
      </c>
      <c r="E15" s="13"/>
      <c r="F15" s="13"/>
      <c r="G15" s="19">
        <f t="shared" si="0"/>
        <v>0</v>
      </c>
      <c r="H15" s="13"/>
      <c r="I15" s="13"/>
      <c r="J15" s="19">
        <f t="shared" si="1"/>
        <v>0</v>
      </c>
      <c r="K15" s="19">
        <f t="shared" si="2"/>
        <v>0</v>
      </c>
      <c r="L15" s="19">
        <f t="shared" si="3"/>
        <v>0</v>
      </c>
      <c r="M15" s="19">
        <f t="shared" si="4"/>
        <v>0</v>
      </c>
      <c r="N15" s="19">
        <f t="shared" si="4"/>
        <v>0</v>
      </c>
      <c r="O15" s="98">
        <f t="shared" si="5"/>
        <v>0</v>
      </c>
      <c r="P15"/>
      <c r="Q15" s="4"/>
      <c r="R15" s="4"/>
    </row>
    <row r="16" spans="1:18" ht="13.5">
      <c r="A16" s="61">
        <v>14</v>
      </c>
      <c r="B16" s="88" t="s">
        <v>301</v>
      </c>
      <c r="C16" s="80" t="s">
        <v>44</v>
      </c>
      <c r="D16" s="13">
        <v>1</v>
      </c>
      <c r="E16" s="13"/>
      <c r="F16" s="13"/>
      <c r="G16" s="19">
        <f t="shared" si="0"/>
        <v>0</v>
      </c>
      <c r="H16" s="13"/>
      <c r="I16" s="13"/>
      <c r="J16" s="19">
        <f t="shared" si="1"/>
        <v>0</v>
      </c>
      <c r="K16" s="19">
        <f t="shared" si="2"/>
        <v>0</v>
      </c>
      <c r="L16" s="19">
        <f t="shared" si="3"/>
        <v>0</v>
      </c>
      <c r="M16" s="19">
        <f t="shared" si="4"/>
        <v>0</v>
      </c>
      <c r="N16" s="19">
        <f t="shared" si="4"/>
        <v>0</v>
      </c>
      <c r="O16" s="98">
        <f t="shared" si="5"/>
        <v>0</v>
      </c>
      <c r="P16" s="163"/>
      <c r="Q16" s="4"/>
      <c r="R16" s="4"/>
    </row>
    <row r="17" spans="1:18" ht="13.5">
      <c r="A17" s="61">
        <v>15</v>
      </c>
      <c r="B17" s="57" t="s">
        <v>298</v>
      </c>
      <c r="C17" s="61" t="s">
        <v>144</v>
      </c>
      <c r="D17" s="13">
        <v>2</v>
      </c>
      <c r="E17" s="13"/>
      <c r="F17" s="13"/>
      <c r="G17" s="19">
        <f t="shared" si="0"/>
        <v>0</v>
      </c>
      <c r="H17" s="13"/>
      <c r="I17" s="13"/>
      <c r="J17" s="19">
        <f t="shared" si="1"/>
        <v>0</v>
      </c>
      <c r="K17" s="19">
        <f t="shared" si="2"/>
        <v>0</v>
      </c>
      <c r="L17" s="19">
        <f t="shared" si="3"/>
        <v>0</v>
      </c>
      <c r="M17" s="19">
        <f t="shared" si="4"/>
        <v>0</v>
      </c>
      <c r="N17" s="19">
        <f t="shared" si="4"/>
        <v>0</v>
      </c>
      <c r="O17" s="98">
        <f t="shared" si="5"/>
        <v>0</v>
      </c>
      <c r="P17" s="163"/>
      <c r="Q17" s="4"/>
      <c r="R17" s="4"/>
    </row>
    <row r="18" spans="1:18" ht="14.25" thickBot="1">
      <c r="A18" s="133">
        <v>16</v>
      </c>
      <c r="B18" s="192" t="s">
        <v>302</v>
      </c>
      <c r="C18" s="133" t="s">
        <v>6</v>
      </c>
      <c r="D18" s="138">
        <v>5</v>
      </c>
      <c r="E18" s="138"/>
      <c r="F18" s="138"/>
      <c r="G18" s="158">
        <f t="shared" si="0"/>
        <v>0</v>
      </c>
      <c r="H18" s="159"/>
      <c r="I18" s="159"/>
      <c r="J18" s="139">
        <f t="shared" si="1"/>
        <v>0</v>
      </c>
      <c r="K18" s="139">
        <f t="shared" si="2"/>
        <v>0</v>
      </c>
      <c r="L18" s="139">
        <f t="shared" si="3"/>
        <v>0</v>
      </c>
      <c r="M18" s="139">
        <f t="shared" si="4"/>
        <v>0</v>
      </c>
      <c r="N18" s="139">
        <f t="shared" si="4"/>
        <v>0</v>
      </c>
      <c r="O18" s="140">
        <f t="shared" si="5"/>
        <v>0</v>
      </c>
      <c r="P18" s="163"/>
      <c r="Q18" s="4"/>
      <c r="R18" s="4"/>
    </row>
    <row r="19" spans="1:18" ht="13.5">
      <c r="A19" s="92"/>
      <c r="B19" s="130" t="s">
        <v>19</v>
      </c>
      <c r="C19" s="92"/>
      <c r="D19" s="93"/>
      <c r="E19" s="94"/>
      <c r="F19" s="94"/>
      <c r="G19" s="94"/>
      <c r="H19" s="94"/>
      <c r="I19" s="94"/>
      <c r="J19" s="131"/>
      <c r="K19" s="131">
        <f>SUM(K12:K18)</f>
        <v>0</v>
      </c>
      <c r="L19" s="131">
        <f>SUM(L12:L18)</f>
        <v>0</v>
      </c>
      <c r="M19" s="131">
        <f>SUM(M12:M18)</f>
        <v>0</v>
      </c>
      <c r="N19" s="131">
        <f>SUM(N12:N18)</f>
        <v>0</v>
      </c>
      <c r="O19" s="132">
        <f>SUM(O12:O18)</f>
        <v>0</v>
      </c>
      <c r="Q19" s="4"/>
    </row>
    <row r="20" spans="1:18" ht="13.5">
      <c r="A20" s="8"/>
      <c r="B20" s="10" t="s">
        <v>20</v>
      </c>
      <c r="C20" s="8" t="s">
        <v>21</v>
      </c>
      <c r="D20" s="9"/>
      <c r="E20" s="12"/>
      <c r="F20" s="12"/>
      <c r="G20" s="12"/>
      <c r="H20" s="12"/>
      <c r="I20" s="12"/>
      <c r="J20" s="21"/>
      <c r="K20" s="21"/>
      <c r="L20" s="21"/>
      <c r="M20" s="21"/>
      <c r="N20" s="22"/>
      <c r="O20" s="90"/>
      <c r="Q20" s="4"/>
    </row>
    <row r="21" spans="1:18" ht="13.5">
      <c r="A21" s="8"/>
      <c r="B21" s="20" t="s">
        <v>19</v>
      </c>
      <c r="C21" s="8"/>
      <c r="D21" s="9"/>
      <c r="E21" s="12"/>
      <c r="F21" s="12"/>
      <c r="G21" s="12"/>
      <c r="H21" s="12"/>
      <c r="I21" s="12"/>
      <c r="J21" s="21"/>
      <c r="K21" s="24">
        <f>SUM(K19:K20)</f>
        <v>0</v>
      </c>
      <c r="L21" s="24">
        <f>SUM(L19:L20)</f>
        <v>0</v>
      </c>
      <c r="M21" s="24">
        <f>SUM(M19:M20)</f>
        <v>0</v>
      </c>
      <c r="N21" s="24">
        <f>SUM(N19:N20)</f>
        <v>0</v>
      </c>
      <c r="O21" s="91">
        <f>SUM(O19:O20)</f>
        <v>0</v>
      </c>
      <c r="Q21" s="4"/>
    </row>
    <row r="23" spans="1:18">
      <c r="B23" s="53" t="s">
        <v>41</v>
      </c>
      <c r="C23" s="53"/>
      <c r="D23" s="54"/>
      <c r="E23" s="53"/>
      <c r="F23" s="54" t="s">
        <v>42</v>
      </c>
      <c r="G23" s="53"/>
      <c r="H23" s="53"/>
      <c r="I23" s="53"/>
      <c r="J23" s="55"/>
      <c r="K23" s="86"/>
      <c r="L23" s="86"/>
      <c r="M23" s="86"/>
      <c r="N23" s="86"/>
      <c r="O23" s="86"/>
      <c r="P23" s="18"/>
    </row>
    <row r="24" spans="1:18">
      <c r="B24" s="53"/>
      <c r="C24" s="53"/>
      <c r="D24" s="54"/>
      <c r="E24" s="53"/>
      <c r="F24" s="54"/>
      <c r="G24" s="53"/>
      <c r="H24" s="53"/>
      <c r="I24" s="53"/>
      <c r="J24" s="55"/>
    </row>
    <row r="25" spans="1:18">
      <c r="B25" s="53" t="s">
        <v>624</v>
      </c>
      <c r="C25" s="53"/>
      <c r="D25" s="54"/>
      <c r="E25" s="53"/>
      <c r="F25" s="54" t="s">
        <v>624</v>
      </c>
      <c r="G25" s="53"/>
      <c r="H25" s="53"/>
      <c r="I25" s="53"/>
      <c r="J25" s="55"/>
    </row>
    <row r="26" spans="1:18">
      <c r="B26" s="56"/>
      <c r="C26" s="56"/>
      <c r="D26" s="55"/>
      <c r="E26" s="53"/>
      <c r="F26" s="55"/>
      <c r="G26" s="53"/>
      <c r="H26" s="53"/>
      <c r="I26" s="53"/>
      <c r="J26" s="55"/>
    </row>
  </sheetData>
  <mergeCells count="13">
    <mergeCell ref="A1:O1"/>
    <mergeCell ref="A2:O2"/>
    <mergeCell ref="A9:A10"/>
    <mergeCell ref="B9:B10"/>
    <mergeCell ref="C9:C10"/>
    <mergeCell ref="D9:D10"/>
    <mergeCell ref="E9:J9"/>
    <mergeCell ref="K9:O9"/>
    <mergeCell ref="B4:F4"/>
    <mergeCell ref="B5:F5"/>
    <mergeCell ref="B6:F6"/>
    <mergeCell ref="B7:F7"/>
    <mergeCell ref="A3:O3"/>
  </mergeCells>
  <pageMargins left="0.59" right="0.16" top="0.75" bottom="0.75" header="0.3" footer="0.3"/>
  <pageSetup paperSize="9" scale="80" orientation="landscape" horizontalDpi="0" verticalDpi="0" r:id="rId1"/>
</worksheet>
</file>

<file path=xl/worksheets/sheet7.xml><?xml version="1.0" encoding="utf-8"?>
<worksheet xmlns="http://schemas.openxmlformats.org/spreadsheetml/2006/main" xmlns:r="http://schemas.openxmlformats.org/officeDocument/2006/relationships">
  <dimension ref="A1:S134"/>
  <sheetViews>
    <sheetView topLeftCell="A113" workbookViewId="0">
      <selection activeCell="G137" sqref="G137"/>
    </sheetView>
  </sheetViews>
  <sheetFormatPr defaultRowHeight="12.75"/>
  <cols>
    <col min="1" max="1" width="5.5703125" style="1" customWidth="1"/>
    <col min="2" max="2" width="58.7109375" style="1" customWidth="1"/>
    <col min="3" max="3" width="6.5703125" style="1" customWidth="1"/>
    <col min="4" max="4" width="8.7109375" style="2" customWidth="1"/>
    <col min="5" max="13" width="8.85546875" style="2" customWidth="1"/>
    <col min="14" max="14" width="8.28515625" style="1" customWidth="1"/>
    <col min="15" max="15" width="8.7109375" style="1" customWidth="1"/>
    <col min="16" max="16384" width="9.140625" style="1"/>
  </cols>
  <sheetData>
    <row r="1" spans="1:18">
      <c r="A1" s="291" t="s">
        <v>409</v>
      </c>
      <c r="B1" s="291"/>
      <c r="C1" s="291"/>
      <c r="D1" s="291"/>
      <c r="E1" s="291"/>
      <c r="F1" s="291"/>
      <c r="G1" s="291"/>
      <c r="H1" s="291"/>
      <c r="I1" s="291"/>
      <c r="J1" s="291"/>
      <c r="K1" s="291"/>
      <c r="L1" s="291"/>
      <c r="M1" s="291"/>
      <c r="N1" s="291"/>
      <c r="O1" s="291"/>
    </row>
    <row r="2" spans="1:18">
      <c r="A2" s="292" t="s">
        <v>389</v>
      </c>
      <c r="B2" s="292"/>
      <c r="C2" s="292"/>
      <c r="D2" s="292"/>
      <c r="E2" s="292"/>
      <c r="F2" s="292"/>
      <c r="G2" s="292"/>
      <c r="H2" s="292"/>
      <c r="I2" s="292"/>
      <c r="J2" s="292"/>
      <c r="K2" s="292"/>
      <c r="L2" s="292"/>
      <c r="M2" s="292"/>
      <c r="N2" s="292"/>
      <c r="O2" s="292"/>
    </row>
    <row r="3" spans="1:18">
      <c r="A3" s="299" t="s">
        <v>408</v>
      </c>
      <c r="B3" s="299"/>
      <c r="C3" s="299"/>
      <c r="D3" s="299"/>
      <c r="E3" s="299"/>
      <c r="F3" s="299"/>
      <c r="G3" s="299"/>
      <c r="H3" s="299"/>
      <c r="I3" s="299"/>
      <c r="J3" s="299"/>
      <c r="K3" s="299"/>
      <c r="L3" s="299"/>
      <c r="M3" s="299"/>
      <c r="N3" s="299"/>
      <c r="O3" s="299"/>
    </row>
    <row r="4" spans="1:18" ht="12.75" customHeight="1">
      <c r="A4" s="3"/>
      <c r="B4" s="296" t="s">
        <v>382</v>
      </c>
      <c r="C4" s="296"/>
      <c r="D4" s="296"/>
      <c r="E4" s="296"/>
      <c r="F4" s="296"/>
      <c r="G4" s="7"/>
      <c r="H4" s="7"/>
      <c r="I4" s="7"/>
      <c r="J4" s="7"/>
      <c r="K4" s="7"/>
      <c r="L4" s="7"/>
      <c r="M4" s="7"/>
      <c r="N4" s="7"/>
      <c r="O4" s="7"/>
      <c r="P4" s="3"/>
    </row>
    <row r="5" spans="1:18">
      <c r="B5" s="297" t="s">
        <v>626</v>
      </c>
      <c r="C5" s="296"/>
      <c r="D5" s="296"/>
      <c r="E5" s="296"/>
      <c r="F5" s="296"/>
      <c r="G5" s="6"/>
      <c r="H5" s="6"/>
      <c r="I5" s="6"/>
      <c r="J5" s="6"/>
      <c r="K5" s="6"/>
      <c r="L5" s="6"/>
      <c r="M5" s="6"/>
      <c r="N5" s="6"/>
      <c r="O5" s="6"/>
    </row>
    <row r="6" spans="1:18">
      <c r="B6" s="298" t="s">
        <v>383</v>
      </c>
      <c r="C6" s="298"/>
      <c r="D6" s="298"/>
      <c r="E6" s="298"/>
      <c r="F6" s="298"/>
      <c r="G6" s="6"/>
      <c r="H6" s="6"/>
      <c r="I6" s="6"/>
      <c r="J6" s="14"/>
      <c r="K6" s="6"/>
      <c r="L6" s="6"/>
      <c r="M6" s="6"/>
      <c r="N6" s="6"/>
      <c r="O6" s="6"/>
    </row>
    <row r="7" spans="1:18">
      <c r="B7" s="298" t="s">
        <v>384</v>
      </c>
      <c r="C7" s="298"/>
      <c r="D7" s="298"/>
      <c r="E7" s="298"/>
      <c r="F7" s="298"/>
      <c r="G7" s="6"/>
      <c r="H7" s="6"/>
      <c r="I7" s="6"/>
      <c r="J7" s="6"/>
      <c r="K7" s="6"/>
      <c r="L7" s="6"/>
      <c r="M7" s="6"/>
      <c r="N7" s="6"/>
      <c r="O7" s="6"/>
    </row>
    <row r="8" spans="1:18">
      <c r="O8"/>
      <c r="P8"/>
    </row>
    <row r="9" spans="1:18" ht="13.5" customHeight="1">
      <c r="A9" s="293" t="s">
        <v>2</v>
      </c>
      <c r="B9" s="293" t="s">
        <v>3</v>
      </c>
      <c r="C9" s="294" t="s">
        <v>4</v>
      </c>
      <c r="D9" s="295" t="s">
        <v>5</v>
      </c>
      <c r="E9" s="293" t="s">
        <v>16</v>
      </c>
      <c r="F9" s="293"/>
      <c r="G9" s="293"/>
      <c r="H9" s="293"/>
      <c r="I9" s="293"/>
      <c r="J9" s="293"/>
      <c r="K9" s="293" t="s">
        <v>15</v>
      </c>
      <c r="L9" s="293"/>
      <c r="M9" s="293"/>
      <c r="N9" s="293"/>
      <c r="O9" s="293"/>
      <c r="P9"/>
    </row>
    <row r="10" spans="1:18" ht="54.95" customHeight="1">
      <c r="A10" s="293"/>
      <c r="B10" s="293"/>
      <c r="C10" s="294"/>
      <c r="D10" s="295"/>
      <c r="E10" s="183" t="s">
        <v>9</v>
      </c>
      <c r="F10" s="183" t="s">
        <v>10</v>
      </c>
      <c r="G10" s="183" t="s">
        <v>11</v>
      </c>
      <c r="H10" s="183" t="s">
        <v>12</v>
      </c>
      <c r="I10" s="183" t="s">
        <v>13</v>
      </c>
      <c r="J10" s="183" t="s">
        <v>14</v>
      </c>
      <c r="K10" s="183" t="s">
        <v>17</v>
      </c>
      <c r="L10" s="183" t="s">
        <v>11</v>
      </c>
      <c r="M10" s="183" t="s">
        <v>12</v>
      </c>
      <c r="N10" s="183" t="s">
        <v>13</v>
      </c>
      <c r="O10" s="183" t="s">
        <v>18</v>
      </c>
      <c r="P10"/>
    </row>
    <row r="11" spans="1:18" ht="13.5">
      <c r="A11" s="194"/>
      <c r="B11" s="195" t="s">
        <v>51</v>
      </c>
      <c r="C11" s="196"/>
      <c r="D11" s="197"/>
      <c r="E11" s="198"/>
      <c r="F11" s="198"/>
      <c r="G11" s="198"/>
      <c r="H11" s="198"/>
      <c r="I11" s="198"/>
      <c r="J11" s="198"/>
      <c r="K11" s="198"/>
      <c r="L11" s="198"/>
      <c r="M11" s="198"/>
      <c r="N11" s="198"/>
      <c r="O11" s="198"/>
      <c r="P11"/>
      <c r="Q11" s="4"/>
      <c r="R11" s="4"/>
    </row>
    <row r="12" spans="1:18" ht="13.5" customHeight="1">
      <c r="A12" s="61">
        <v>11</v>
      </c>
      <c r="B12" s="57" t="s">
        <v>55</v>
      </c>
      <c r="C12" s="16" t="s">
        <v>143</v>
      </c>
      <c r="D12" s="19">
        <v>14</v>
      </c>
      <c r="E12" s="13"/>
      <c r="F12" s="13"/>
      <c r="G12" s="19">
        <f t="shared" ref="G12:G18" si="0">ROUND(E12*F12,2)</f>
        <v>0</v>
      </c>
      <c r="H12" s="13"/>
      <c r="I12" s="13"/>
      <c r="J12" s="19">
        <f t="shared" ref="J12:J46" si="1">ROUND(G12+H12+I12,2)</f>
        <v>0</v>
      </c>
      <c r="K12" s="19">
        <f t="shared" ref="K12:K46" si="2">ROUND(D12*E12,2)</f>
        <v>0</v>
      </c>
      <c r="L12" s="19">
        <f t="shared" ref="L12:L46" si="3">ROUND(D12*G12,2)</f>
        <v>0</v>
      </c>
      <c r="M12" s="19">
        <f t="shared" ref="M12:N18" si="4">ROUND($D12*H12,2)</f>
        <v>0</v>
      </c>
      <c r="N12" s="19">
        <f t="shared" si="4"/>
        <v>0</v>
      </c>
      <c r="O12" s="98">
        <f t="shared" ref="O12:O46" si="5">ROUND(L12+M12+N12,2)</f>
        <v>0</v>
      </c>
      <c r="P12"/>
      <c r="Q12" s="4"/>
      <c r="R12" s="4"/>
    </row>
    <row r="13" spans="1:18" ht="13.5" customHeight="1">
      <c r="A13" s="61">
        <v>12</v>
      </c>
      <c r="B13" s="57" t="s">
        <v>56</v>
      </c>
      <c r="C13" s="16" t="s">
        <v>143</v>
      </c>
      <c r="D13" s="19">
        <v>7</v>
      </c>
      <c r="E13" s="13"/>
      <c r="F13" s="13"/>
      <c r="G13" s="19">
        <f t="shared" si="0"/>
        <v>0</v>
      </c>
      <c r="H13" s="13"/>
      <c r="I13" s="13"/>
      <c r="J13" s="19">
        <f t="shared" si="1"/>
        <v>0</v>
      </c>
      <c r="K13" s="19">
        <f t="shared" si="2"/>
        <v>0</v>
      </c>
      <c r="L13" s="19">
        <f t="shared" si="3"/>
        <v>0</v>
      </c>
      <c r="M13" s="19">
        <f t="shared" si="4"/>
        <v>0</v>
      </c>
      <c r="N13" s="19">
        <f t="shared" si="4"/>
        <v>0</v>
      </c>
      <c r="O13" s="98">
        <f t="shared" si="5"/>
        <v>0</v>
      </c>
      <c r="P13"/>
      <c r="Q13" s="4"/>
      <c r="R13" s="4"/>
    </row>
    <row r="14" spans="1:18" ht="13.5" customHeight="1">
      <c r="A14" s="61">
        <v>13</v>
      </c>
      <c r="B14" s="108" t="s">
        <v>57</v>
      </c>
      <c r="C14" s="61" t="s">
        <v>143</v>
      </c>
      <c r="D14" s="13">
        <v>7</v>
      </c>
      <c r="E14" s="13"/>
      <c r="F14" s="13"/>
      <c r="G14" s="19">
        <f t="shared" si="0"/>
        <v>0</v>
      </c>
      <c r="H14" s="13"/>
      <c r="I14" s="13"/>
      <c r="J14" s="19">
        <f t="shared" si="1"/>
        <v>0</v>
      </c>
      <c r="K14" s="19">
        <f t="shared" si="2"/>
        <v>0</v>
      </c>
      <c r="L14" s="19">
        <f t="shared" si="3"/>
        <v>0</v>
      </c>
      <c r="M14" s="19">
        <f t="shared" si="4"/>
        <v>0</v>
      </c>
      <c r="N14" s="19">
        <f t="shared" si="4"/>
        <v>0</v>
      </c>
      <c r="O14" s="98">
        <f t="shared" si="5"/>
        <v>0</v>
      </c>
      <c r="P14"/>
      <c r="Q14" s="4"/>
      <c r="R14" s="4"/>
    </row>
    <row r="15" spans="1:18" ht="13.5" customHeight="1">
      <c r="A15" s="61">
        <v>14</v>
      </c>
      <c r="B15" s="88" t="s">
        <v>58</v>
      </c>
      <c r="C15" s="80" t="s">
        <v>143</v>
      </c>
      <c r="D15" s="13">
        <v>8.5</v>
      </c>
      <c r="E15" s="13"/>
      <c r="F15" s="13"/>
      <c r="G15" s="19">
        <f t="shared" si="0"/>
        <v>0</v>
      </c>
      <c r="H15" s="13"/>
      <c r="I15" s="13"/>
      <c r="J15" s="19">
        <f t="shared" si="1"/>
        <v>0</v>
      </c>
      <c r="K15" s="19">
        <f t="shared" si="2"/>
        <v>0</v>
      </c>
      <c r="L15" s="19">
        <f t="shared" si="3"/>
        <v>0</v>
      </c>
      <c r="M15" s="19">
        <f t="shared" si="4"/>
        <v>0</v>
      </c>
      <c r="N15" s="19">
        <f t="shared" si="4"/>
        <v>0</v>
      </c>
      <c r="O15" s="98">
        <f t="shared" si="5"/>
        <v>0</v>
      </c>
      <c r="P15"/>
      <c r="Q15" s="4"/>
      <c r="R15" s="4"/>
    </row>
    <row r="16" spans="1:18" ht="13.5" customHeight="1">
      <c r="A16" s="61">
        <v>15</v>
      </c>
      <c r="B16" s="57" t="s">
        <v>59</v>
      </c>
      <c r="C16" s="61" t="s">
        <v>143</v>
      </c>
      <c r="D16" s="13">
        <v>1.5</v>
      </c>
      <c r="E16" s="13"/>
      <c r="F16" s="13"/>
      <c r="G16" s="19">
        <f t="shared" si="0"/>
        <v>0</v>
      </c>
      <c r="H16" s="13"/>
      <c r="I16" s="13"/>
      <c r="J16" s="19">
        <f t="shared" si="1"/>
        <v>0</v>
      </c>
      <c r="K16" s="19">
        <f t="shared" si="2"/>
        <v>0</v>
      </c>
      <c r="L16" s="19">
        <f t="shared" si="3"/>
        <v>0</v>
      </c>
      <c r="M16" s="19">
        <f t="shared" si="4"/>
        <v>0</v>
      </c>
      <c r="N16" s="19">
        <f t="shared" si="4"/>
        <v>0</v>
      </c>
      <c r="O16" s="98">
        <f t="shared" si="5"/>
        <v>0</v>
      </c>
      <c r="P16"/>
      <c r="Q16" s="4"/>
      <c r="R16" s="4"/>
    </row>
    <row r="17" spans="1:18" ht="13.5" customHeight="1">
      <c r="A17" s="61">
        <v>18</v>
      </c>
      <c r="B17" s="88" t="s">
        <v>60</v>
      </c>
      <c r="C17" s="69" t="s">
        <v>143</v>
      </c>
      <c r="D17" s="69">
        <v>1.5</v>
      </c>
      <c r="E17" s="13"/>
      <c r="F17" s="13"/>
      <c r="G17" s="96">
        <f t="shared" si="0"/>
        <v>0</v>
      </c>
      <c r="H17" s="13"/>
      <c r="I17" s="13"/>
      <c r="J17" s="19">
        <f t="shared" si="1"/>
        <v>0</v>
      </c>
      <c r="K17" s="19">
        <f t="shared" si="2"/>
        <v>0</v>
      </c>
      <c r="L17" s="19">
        <f t="shared" si="3"/>
        <v>0</v>
      </c>
      <c r="M17" s="19">
        <f t="shared" si="4"/>
        <v>0</v>
      </c>
      <c r="N17" s="19">
        <f t="shared" si="4"/>
        <v>0</v>
      </c>
      <c r="O17" s="98">
        <f t="shared" si="5"/>
        <v>0</v>
      </c>
      <c r="P17"/>
      <c r="Q17" s="4"/>
      <c r="R17" s="4"/>
    </row>
    <row r="18" spans="1:18" ht="13.5" customHeight="1">
      <c r="A18" s="61">
        <v>19</v>
      </c>
      <c r="B18" s="88" t="s">
        <v>61</v>
      </c>
      <c r="C18" s="69" t="s">
        <v>143</v>
      </c>
      <c r="D18" s="69">
        <v>5</v>
      </c>
      <c r="E18" s="13"/>
      <c r="F18" s="13"/>
      <c r="G18" s="96">
        <f t="shared" si="0"/>
        <v>0</v>
      </c>
      <c r="H18" s="13"/>
      <c r="I18" s="13"/>
      <c r="J18" s="19">
        <f t="shared" si="1"/>
        <v>0</v>
      </c>
      <c r="K18" s="19">
        <f t="shared" si="2"/>
        <v>0</v>
      </c>
      <c r="L18" s="19">
        <f t="shared" si="3"/>
        <v>0</v>
      </c>
      <c r="M18" s="19">
        <f t="shared" si="4"/>
        <v>0</v>
      </c>
      <c r="N18" s="19">
        <f t="shared" si="4"/>
        <v>0</v>
      </c>
      <c r="O18" s="98">
        <f t="shared" si="5"/>
        <v>0</v>
      </c>
      <c r="P18"/>
      <c r="Q18" s="4"/>
      <c r="R18" s="4"/>
    </row>
    <row r="19" spans="1:18" ht="13.5" customHeight="1">
      <c r="A19" s="61">
        <v>20</v>
      </c>
      <c r="B19" s="57" t="s">
        <v>62</v>
      </c>
      <c r="C19" s="61" t="s">
        <v>143</v>
      </c>
      <c r="D19" s="13">
        <v>31</v>
      </c>
      <c r="E19" s="13"/>
      <c r="F19" s="13"/>
      <c r="G19" s="19">
        <f t="shared" ref="G19:G31" si="6">ROUND(E19*F19,2)</f>
        <v>0</v>
      </c>
      <c r="H19" s="13"/>
      <c r="I19" s="13"/>
      <c r="J19" s="19">
        <f t="shared" si="1"/>
        <v>0</v>
      </c>
      <c r="K19" s="19">
        <f t="shared" si="2"/>
        <v>0</v>
      </c>
      <c r="L19" s="19">
        <f t="shared" si="3"/>
        <v>0</v>
      </c>
      <c r="M19" s="19">
        <f t="shared" ref="M19:N64" si="7">ROUND($D19*H19,2)</f>
        <v>0</v>
      </c>
      <c r="N19" s="19">
        <f t="shared" si="7"/>
        <v>0</v>
      </c>
      <c r="O19" s="98">
        <f t="shared" si="5"/>
        <v>0</v>
      </c>
      <c r="P19"/>
      <c r="Q19" s="4"/>
      <c r="R19" s="4"/>
    </row>
    <row r="20" spans="1:18" ht="13.5" customHeight="1">
      <c r="A20" s="61">
        <v>21</v>
      </c>
      <c r="B20" s="57" t="s">
        <v>63</v>
      </c>
      <c r="C20" s="61" t="s">
        <v>143</v>
      </c>
      <c r="D20" s="13">
        <v>2.5</v>
      </c>
      <c r="E20" s="13"/>
      <c r="F20" s="13"/>
      <c r="G20" s="19">
        <f t="shared" si="6"/>
        <v>0</v>
      </c>
      <c r="H20" s="13"/>
      <c r="I20" s="13"/>
      <c r="J20" s="19">
        <f t="shared" si="1"/>
        <v>0</v>
      </c>
      <c r="K20" s="19">
        <f t="shared" si="2"/>
        <v>0</v>
      </c>
      <c r="L20" s="19">
        <f t="shared" si="3"/>
        <v>0</v>
      </c>
      <c r="M20" s="19">
        <f t="shared" si="7"/>
        <v>0</v>
      </c>
      <c r="N20" s="19">
        <f t="shared" si="7"/>
        <v>0</v>
      </c>
      <c r="O20" s="98">
        <f t="shared" si="5"/>
        <v>0</v>
      </c>
      <c r="P20"/>
      <c r="Q20" s="4"/>
      <c r="R20" s="4"/>
    </row>
    <row r="21" spans="1:18" ht="13.5" customHeight="1">
      <c r="A21" s="61">
        <v>22</v>
      </c>
      <c r="B21" s="57" t="s">
        <v>64</v>
      </c>
      <c r="C21" s="61" t="s">
        <v>143</v>
      </c>
      <c r="D21" s="13">
        <v>10</v>
      </c>
      <c r="E21" s="13"/>
      <c r="F21" s="13"/>
      <c r="G21" s="19">
        <f t="shared" si="6"/>
        <v>0</v>
      </c>
      <c r="H21" s="13"/>
      <c r="I21" s="13"/>
      <c r="J21" s="19">
        <f t="shared" si="1"/>
        <v>0</v>
      </c>
      <c r="K21" s="19">
        <f t="shared" si="2"/>
        <v>0</v>
      </c>
      <c r="L21" s="19">
        <f t="shared" si="3"/>
        <v>0</v>
      </c>
      <c r="M21" s="19">
        <f t="shared" si="7"/>
        <v>0</v>
      </c>
      <c r="N21" s="19">
        <f t="shared" si="7"/>
        <v>0</v>
      </c>
      <c r="O21" s="98">
        <f t="shared" si="5"/>
        <v>0</v>
      </c>
      <c r="P21"/>
      <c r="Q21" s="4"/>
      <c r="R21" s="4"/>
    </row>
    <row r="22" spans="1:18" ht="13.5" customHeight="1">
      <c r="A22" s="61">
        <v>23</v>
      </c>
      <c r="B22" s="57" t="s">
        <v>65</v>
      </c>
      <c r="C22" s="69" t="s">
        <v>143</v>
      </c>
      <c r="D22" s="13">
        <v>55</v>
      </c>
      <c r="E22" s="13"/>
      <c r="F22" s="13"/>
      <c r="G22" s="19">
        <f t="shared" si="6"/>
        <v>0</v>
      </c>
      <c r="H22" s="13"/>
      <c r="I22" s="13"/>
      <c r="J22" s="19">
        <f t="shared" si="1"/>
        <v>0</v>
      </c>
      <c r="K22" s="19">
        <f t="shared" si="2"/>
        <v>0</v>
      </c>
      <c r="L22" s="19">
        <f t="shared" si="3"/>
        <v>0</v>
      </c>
      <c r="M22" s="19">
        <f t="shared" si="7"/>
        <v>0</v>
      </c>
      <c r="N22" s="19">
        <f t="shared" si="7"/>
        <v>0</v>
      </c>
      <c r="O22" s="98">
        <f t="shared" si="5"/>
        <v>0</v>
      </c>
      <c r="P22"/>
      <c r="Q22" s="4"/>
      <c r="R22" s="4"/>
    </row>
    <row r="23" spans="1:18" ht="13.5" customHeight="1">
      <c r="A23" s="61">
        <v>24</v>
      </c>
      <c r="B23" s="57" t="s">
        <v>66</v>
      </c>
      <c r="C23" s="61" t="s">
        <v>143</v>
      </c>
      <c r="D23" s="13">
        <v>1.5</v>
      </c>
      <c r="E23" s="13"/>
      <c r="F23" s="13"/>
      <c r="G23" s="19">
        <f t="shared" si="6"/>
        <v>0</v>
      </c>
      <c r="H23" s="13"/>
      <c r="I23" s="13"/>
      <c r="J23" s="19">
        <f t="shared" si="1"/>
        <v>0</v>
      </c>
      <c r="K23" s="19">
        <f t="shared" si="2"/>
        <v>0</v>
      </c>
      <c r="L23" s="19">
        <f t="shared" si="3"/>
        <v>0</v>
      </c>
      <c r="M23" s="19">
        <f t="shared" si="7"/>
        <v>0</v>
      </c>
      <c r="N23" s="19">
        <f t="shared" si="7"/>
        <v>0</v>
      </c>
      <c r="O23" s="98">
        <f t="shared" si="5"/>
        <v>0</v>
      </c>
      <c r="P23"/>
      <c r="Q23" s="4"/>
      <c r="R23" s="4"/>
    </row>
    <row r="24" spans="1:18" ht="13.5" customHeight="1">
      <c r="A24" s="61">
        <v>25</v>
      </c>
      <c r="B24" s="57" t="s">
        <v>67</v>
      </c>
      <c r="C24" s="61" t="s">
        <v>144</v>
      </c>
      <c r="D24" s="13">
        <v>8</v>
      </c>
      <c r="E24" s="13"/>
      <c r="F24" s="13"/>
      <c r="G24" s="19">
        <f t="shared" si="6"/>
        <v>0</v>
      </c>
      <c r="H24" s="13"/>
      <c r="I24" s="13"/>
      <c r="J24" s="19">
        <f t="shared" si="1"/>
        <v>0</v>
      </c>
      <c r="K24" s="19">
        <f t="shared" si="2"/>
        <v>0</v>
      </c>
      <c r="L24" s="19">
        <f t="shared" si="3"/>
        <v>0</v>
      </c>
      <c r="M24" s="19">
        <f t="shared" si="7"/>
        <v>0</v>
      </c>
      <c r="N24" s="19">
        <f t="shared" si="7"/>
        <v>0</v>
      </c>
      <c r="O24" s="98">
        <f t="shared" si="5"/>
        <v>0</v>
      </c>
      <c r="P24"/>
      <c r="Q24" s="4"/>
      <c r="R24" s="4"/>
    </row>
    <row r="25" spans="1:18" ht="13.5" customHeight="1">
      <c r="A25" s="61">
        <v>26</v>
      </c>
      <c r="B25" s="57" t="s">
        <v>68</v>
      </c>
      <c r="C25" s="61" t="s">
        <v>144</v>
      </c>
      <c r="D25" s="13">
        <v>6</v>
      </c>
      <c r="E25" s="102"/>
      <c r="F25" s="13"/>
      <c r="G25" s="19">
        <f t="shared" si="6"/>
        <v>0</v>
      </c>
      <c r="H25" s="102"/>
      <c r="I25" s="102"/>
      <c r="J25" s="19">
        <f t="shared" si="1"/>
        <v>0</v>
      </c>
      <c r="K25" s="19">
        <f t="shared" si="2"/>
        <v>0</v>
      </c>
      <c r="L25" s="19">
        <f t="shared" si="3"/>
        <v>0</v>
      </c>
      <c r="M25" s="19">
        <f t="shared" si="7"/>
        <v>0</v>
      </c>
      <c r="N25" s="19">
        <f t="shared" si="7"/>
        <v>0</v>
      </c>
      <c r="O25" s="98">
        <f t="shared" si="5"/>
        <v>0</v>
      </c>
      <c r="P25"/>
      <c r="Q25" s="4"/>
      <c r="R25" s="4"/>
    </row>
    <row r="26" spans="1:18" ht="13.5" customHeight="1">
      <c r="A26" s="61">
        <v>27</v>
      </c>
      <c r="B26" s="57" t="s">
        <v>69</v>
      </c>
      <c r="C26" s="61" t="s">
        <v>144</v>
      </c>
      <c r="D26" s="13">
        <v>8</v>
      </c>
      <c r="E26" s="102"/>
      <c r="F26" s="13"/>
      <c r="G26" s="19">
        <f t="shared" si="6"/>
        <v>0</v>
      </c>
      <c r="H26" s="102"/>
      <c r="I26" s="102"/>
      <c r="J26" s="19">
        <f t="shared" si="1"/>
        <v>0</v>
      </c>
      <c r="K26" s="19">
        <f t="shared" si="2"/>
        <v>0</v>
      </c>
      <c r="L26" s="19">
        <f t="shared" si="3"/>
        <v>0</v>
      </c>
      <c r="M26" s="19">
        <f t="shared" si="7"/>
        <v>0</v>
      </c>
      <c r="N26" s="19">
        <f t="shared" si="7"/>
        <v>0</v>
      </c>
      <c r="O26" s="98">
        <f t="shared" si="5"/>
        <v>0</v>
      </c>
      <c r="P26"/>
      <c r="Q26" s="4"/>
      <c r="R26" s="4"/>
    </row>
    <row r="27" spans="1:18" ht="13.5" customHeight="1">
      <c r="A27" s="61">
        <v>28</v>
      </c>
      <c r="B27" s="57" t="s">
        <v>70</v>
      </c>
      <c r="C27" s="61" t="s">
        <v>144</v>
      </c>
      <c r="D27" s="13">
        <v>2</v>
      </c>
      <c r="E27" s="102"/>
      <c r="F27" s="13"/>
      <c r="G27" s="19">
        <f t="shared" si="6"/>
        <v>0</v>
      </c>
      <c r="H27" s="102"/>
      <c r="I27" s="102"/>
      <c r="J27" s="19">
        <f t="shared" si="1"/>
        <v>0</v>
      </c>
      <c r="K27" s="19">
        <f t="shared" si="2"/>
        <v>0</v>
      </c>
      <c r="L27" s="19">
        <f t="shared" si="3"/>
        <v>0</v>
      </c>
      <c r="M27" s="19">
        <f t="shared" si="7"/>
        <v>0</v>
      </c>
      <c r="N27" s="19">
        <f t="shared" si="7"/>
        <v>0</v>
      </c>
      <c r="O27" s="98">
        <f t="shared" si="5"/>
        <v>0</v>
      </c>
      <c r="P27"/>
      <c r="Q27" s="4"/>
      <c r="R27" s="4"/>
    </row>
    <row r="28" spans="1:18" ht="13.5" customHeight="1">
      <c r="A28" s="61">
        <v>29</v>
      </c>
      <c r="B28" s="57" t="s">
        <v>71</v>
      </c>
      <c r="C28" s="61" t="s">
        <v>144</v>
      </c>
      <c r="D28" s="13">
        <v>2</v>
      </c>
      <c r="E28" s="102"/>
      <c r="F28" s="13"/>
      <c r="G28" s="19">
        <f t="shared" si="6"/>
        <v>0</v>
      </c>
      <c r="H28" s="102"/>
      <c r="I28" s="102"/>
      <c r="J28" s="19">
        <f t="shared" si="1"/>
        <v>0</v>
      </c>
      <c r="K28" s="19">
        <f t="shared" si="2"/>
        <v>0</v>
      </c>
      <c r="L28" s="19">
        <f t="shared" si="3"/>
        <v>0</v>
      </c>
      <c r="M28" s="19">
        <f t="shared" si="7"/>
        <v>0</v>
      </c>
      <c r="N28" s="19">
        <f t="shared" si="7"/>
        <v>0</v>
      </c>
      <c r="O28" s="98">
        <f t="shared" si="5"/>
        <v>0</v>
      </c>
      <c r="P28"/>
      <c r="Q28" s="4"/>
      <c r="R28" s="4"/>
    </row>
    <row r="29" spans="1:18" ht="13.5" customHeight="1">
      <c r="A29" s="61">
        <v>30</v>
      </c>
      <c r="B29" s="109" t="s">
        <v>72</v>
      </c>
      <c r="C29" s="61" t="s">
        <v>144</v>
      </c>
      <c r="D29" s="13">
        <v>1</v>
      </c>
      <c r="E29" s="102"/>
      <c r="F29" s="13"/>
      <c r="G29" s="19">
        <f t="shared" si="6"/>
        <v>0</v>
      </c>
      <c r="H29" s="102"/>
      <c r="I29" s="102"/>
      <c r="J29" s="19">
        <f t="shared" si="1"/>
        <v>0</v>
      </c>
      <c r="K29" s="19">
        <f t="shared" si="2"/>
        <v>0</v>
      </c>
      <c r="L29" s="19">
        <f t="shared" si="3"/>
        <v>0</v>
      </c>
      <c r="M29" s="19">
        <f t="shared" si="7"/>
        <v>0</v>
      </c>
      <c r="N29" s="19">
        <f t="shared" si="7"/>
        <v>0</v>
      </c>
      <c r="O29" s="98">
        <f t="shared" si="5"/>
        <v>0</v>
      </c>
      <c r="P29"/>
      <c r="Q29" s="4"/>
      <c r="R29" s="4"/>
    </row>
    <row r="30" spans="1:18" ht="13.5" customHeight="1">
      <c r="A30" s="61">
        <v>31</v>
      </c>
      <c r="B30" s="57" t="s">
        <v>73</v>
      </c>
      <c r="C30" s="61" t="s">
        <v>144</v>
      </c>
      <c r="D30" s="13">
        <v>1</v>
      </c>
      <c r="E30" s="13"/>
      <c r="F30" s="13"/>
      <c r="G30" s="19">
        <f t="shared" si="6"/>
        <v>0</v>
      </c>
      <c r="H30" s="13"/>
      <c r="I30" s="13"/>
      <c r="J30" s="19">
        <f t="shared" si="1"/>
        <v>0</v>
      </c>
      <c r="K30" s="19">
        <f t="shared" si="2"/>
        <v>0</v>
      </c>
      <c r="L30" s="19">
        <f t="shared" si="3"/>
        <v>0</v>
      </c>
      <c r="M30" s="19">
        <f t="shared" si="7"/>
        <v>0</v>
      </c>
      <c r="N30" s="19">
        <f t="shared" si="7"/>
        <v>0</v>
      </c>
      <c r="O30" s="98">
        <f t="shared" si="5"/>
        <v>0</v>
      </c>
      <c r="P30"/>
      <c r="Q30" s="4"/>
      <c r="R30" s="4"/>
    </row>
    <row r="31" spans="1:18" ht="13.5" customHeight="1">
      <c r="A31" s="61">
        <v>32</v>
      </c>
      <c r="B31" s="57" t="s">
        <v>74</v>
      </c>
      <c r="C31" s="61" t="s">
        <v>144</v>
      </c>
      <c r="D31" s="13">
        <v>1</v>
      </c>
      <c r="E31" s="13"/>
      <c r="F31" s="13"/>
      <c r="G31" s="19">
        <f t="shared" si="6"/>
        <v>0</v>
      </c>
      <c r="H31" s="13"/>
      <c r="I31" s="13"/>
      <c r="J31" s="19">
        <f t="shared" si="1"/>
        <v>0</v>
      </c>
      <c r="K31" s="19">
        <f t="shared" si="2"/>
        <v>0</v>
      </c>
      <c r="L31" s="19">
        <f t="shared" si="3"/>
        <v>0</v>
      </c>
      <c r="M31" s="19">
        <f t="shared" si="7"/>
        <v>0</v>
      </c>
      <c r="N31" s="19">
        <f t="shared" si="7"/>
        <v>0</v>
      </c>
      <c r="O31" s="98">
        <f t="shared" si="5"/>
        <v>0</v>
      </c>
      <c r="P31"/>
      <c r="Q31" s="4"/>
      <c r="R31" s="4"/>
    </row>
    <row r="32" spans="1:18" ht="13.5" customHeight="1">
      <c r="A32" s="61">
        <v>33</v>
      </c>
      <c r="B32" s="57" t="s">
        <v>75</v>
      </c>
      <c r="C32" s="16" t="s">
        <v>144</v>
      </c>
      <c r="D32" s="105">
        <v>15</v>
      </c>
      <c r="E32" s="13"/>
      <c r="F32" s="13"/>
      <c r="G32" s="19">
        <f>ROUND(E32*F32,2)</f>
        <v>0</v>
      </c>
      <c r="H32" s="13"/>
      <c r="I32" s="13"/>
      <c r="J32" s="19">
        <f t="shared" si="1"/>
        <v>0</v>
      </c>
      <c r="K32" s="19">
        <f t="shared" si="2"/>
        <v>0</v>
      </c>
      <c r="L32" s="19">
        <f t="shared" si="3"/>
        <v>0</v>
      </c>
      <c r="M32" s="19">
        <f t="shared" si="7"/>
        <v>0</v>
      </c>
      <c r="N32" s="19">
        <f t="shared" si="7"/>
        <v>0</v>
      </c>
      <c r="O32" s="98">
        <f t="shared" si="5"/>
        <v>0</v>
      </c>
      <c r="P32"/>
      <c r="Q32" s="4"/>
      <c r="R32" s="4"/>
    </row>
    <row r="33" spans="1:19" ht="13.5" customHeight="1">
      <c r="A33" s="61">
        <v>34</v>
      </c>
      <c r="B33" s="57" t="s">
        <v>76</v>
      </c>
      <c r="C33" s="16" t="s">
        <v>144</v>
      </c>
      <c r="D33" s="105">
        <v>2</v>
      </c>
      <c r="E33" s="13"/>
      <c r="F33" s="13"/>
      <c r="G33" s="19">
        <f t="shared" ref="G33:G41" si="8">ROUND(E33*F33,2)</f>
        <v>0</v>
      </c>
      <c r="H33" s="13"/>
      <c r="I33" s="13"/>
      <c r="J33" s="19">
        <f t="shared" si="1"/>
        <v>0</v>
      </c>
      <c r="K33" s="19">
        <f t="shared" si="2"/>
        <v>0</v>
      </c>
      <c r="L33" s="19">
        <f t="shared" si="3"/>
        <v>0</v>
      </c>
      <c r="M33" s="19">
        <f t="shared" si="7"/>
        <v>0</v>
      </c>
      <c r="N33" s="19">
        <f t="shared" si="7"/>
        <v>0</v>
      </c>
      <c r="O33" s="98">
        <f t="shared" si="5"/>
        <v>0</v>
      </c>
      <c r="P33"/>
      <c r="Q33" s="4"/>
      <c r="R33" s="4"/>
    </row>
    <row r="34" spans="1:19" ht="13.5" customHeight="1">
      <c r="A34" s="61">
        <v>35</v>
      </c>
      <c r="B34" s="57" t="s">
        <v>71</v>
      </c>
      <c r="C34" s="16" t="s">
        <v>144</v>
      </c>
      <c r="D34" s="105">
        <v>10</v>
      </c>
      <c r="E34" s="13"/>
      <c r="F34" s="13"/>
      <c r="G34" s="19">
        <f t="shared" si="8"/>
        <v>0</v>
      </c>
      <c r="H34" s="13"/>
      <c r="I34" s="13"/>
      <c r="J34" s="19">
        <f t="shared" si="1"/>
        <v>0</v>
      </c>
      <c r="K34" s="19">
        <f t="shared" si="2"/>
        <v>0</v>
      </c>
      <c r="L34" s="19">
        <f t="shared" si="3"/>
        <v>0</v>
      </c>
      <c r="M34" s="19">
        <f t="shared" si="7"/>
        <v>0</v>
      </c>
      <c r="N34" s="19">
        <f t="shared" si="7"/>
        <v>0</v>
      </c>
      <c r="O34" s="98">
        <f t="shared" si="5"/>
        <v>0</v>
      </c>
      <c r="P34"/>
      <c r="Q34" s="4"/>
      <c r="R34" s="4"/>
    </row>
    <row r="35" spans="1:19" ht="13.5" customHeight="1">
      <c r="A35" s="61">
        <v>36</v>
      </c>
      <c r="B35" s="57" t="s">
        <v>72</v>
      </c>
      <c r="C35" s="16" t="s">
        <v>144</v>
      </c>
      <c r="D35" s="105">
        <v>1</v>
      </c>
      <c r="E35" s="13"/>
      <c r="F35" s="13"/>
      <c r="G35" s="19">
        <f t="shared" si="8"/>
        <v>0</v>
      </c>
      <c r="H35" s="13"/>
      <c r="I35" s="13"/>
      <c r="J35" s="19">
        <f t="shared" si="1"/>
        <v>0</v>
      </c>
      <c r="K35" s="19">
        <f t="shared" si="2"/>
        <v>0</v>
      </c>
      <c r="L35" s="19">
        <f t="shared" si="3"/>
        <v>0</v>
      </c>
      <c r="M35" s="19">
        <f t="shared" si="7"/>
        <v>0</v>
      </c>
      <c r="N35" s="19">
        <f t="shared" si="7"/>
        <v>0</v>
      </c>
      <c r="O35" s="98">
        <f t="shared" si="5"/>
        <v>0</v>
      </c>
      <c r="P35"/>
      <c r="Q35" s="4"/>
      <c r="R35" s="4"/>
    </row>
    <row r="36" spans="1:19" ht="13.5" customHeight="1">
      <c r="A36" s="61">
        <v>40</v>
      </c>
      <c r="B36" s="57" t="s">
        <v>77</v>
      </c>
      <c r="C36" s="16" t="s">
        <v>144</v>
      </c>
      <c r="D36" s="105">
        <v>22</v>
      </c>
      <c r="E36" s="13"/>
      <c r="F36" s="13"/>
      <c r="G36" s="19">
        <f t="shared" si="8"/>
        <v>0</v>
      </c>
      <c r="H36" s="13"/>
      <c r="I36" s="13"/>
      <c r="J36" s="19">
        <f t="shared" si="1"/>
        <v>0</v>
      </c>
      <c r="K36" s="19">
        <f t="shared" si="2"/>
        <v>0</v>
      </c>
      <c r="L36" s="19">
        <f t="shared" si="3"/>
        <v>0</v>
      </c>
      <c r="M36" s="19">
        <f t="shared" si="7"/>
        <v>0</v>
      </c>
      <c r="N36" s="19">
        <f t="shared" si="7"/>
        <v>0</v>
      </c>
      <c r="O36" s="98">
        <f t="shared" si="5"/>
        <v>0</v>
      </c>
      <c r="P36"/>
      <c r="Q36" s="4"/>
      <c r="R36" s="4"/>
    </row>
    <row r="37" spans="1:19" ht="13.5" customHeight="1">
      <c r="A37" s="61">
        <v>43</v>
      </c>
      <c r="B37" s="10" t="s">
        <v>78</v>
      </c>
      <c r="C37" s="16" t="s">
        <v>144</v>
      </c>
      <c r="D37" s="105">
        <v>2</v>
      </c>
      <c r="E37" s="13"/>
      <c r="F37" s="13"/>
      <c r="G37" s="19">
        <f t="shared" si="8"/>
        <v>0</v>
      </c>
      <c r="H37" s="13"/>
      <c r="I37" s="13"/>
      <c r="J37" s="19">
        <f t="shared" si="1"/>
        <v>0</v>
      </c>
      <c r="K37" s="19">
        <f t="shared" si="2"/>
        <v>0</v>
      </c>
      <c r="L37" s="19">
        <f t="shared" si="3"/>
        <v>0</v>
      </c>
      <c r="M37" s="19">
        <f t="shared" si="7"/>
        <v>0</v>
      </c>
      <c r="N37" s="19">
        <f t="shared" si="7"/>
        <v>0</v>
      </c>
      <c r="O37" s="98">
        <f t="shared" si="5"/>
        <v>0</v>
      </c>
      <c r="P37"/>
      <c r="Q37" s="4"/>
      <c r="R37" s="4"/>
    </row>
    <row r="38" spans="1:19" ht="13.5" customHeight="1">
      <c r="A38" s="61">
        <v>44</v>
      </c>
      <c r="B38" s="57" t="s">
        <v>79</v>
      </c>
      <c r="C38" s="16" t="s">
        <v>144</v>
      </c>
      <c r="D38" s="105">
        <v>2</v>
      </c>
      <c r="E38" s="13"/>
      <c r="F38" s="13"/>
      <c r="G38" s="19">
        <f t="shared" si="8"/>
        <v>0</v>
      </c>
      <c r="H38" s="13"/>
      <c r="I38" s="13"/>
      <c r="J38" s="19">
        <f t="shared" si="1"/>
        <v>0</v>
      </c>
      <c r="K38" s="19">
        <f t="shared" si="2"/>
        <v>0</v>
      </c>
      <c r="L38" s="19">
        <f t="shared" si="3"/>
        <v>0</v>
      </c>
      <c r="M38" s="19">
        <f t="shared" si="7"/>
        <v>0</v>
      </c>
      <c r="N38" s="19">
        <f t="shared" si="7"/>
        <v>0</v>
      </c>
      <c r="O38" s="98">
        <f t="shared" si="5"/>
        <v>0</v>
      </c>
      <c r="P38"/>
      <c r="Q38" s="4"/>
      <c r="R38" s="4"/>
    </row>
    <row r="39" spans="1:19" ht="13.5" customHeight="1">
      <c r="A39" s="61">
        <v>45</v>
      </c>
      <c r="B39" s="57" t="s">
        <v>80</v>
      </c>
      <c r="C39" s="61" t="s">
        <v>144</v>
      </c>
      <c r="D39" s="105">
        <v>1</v>
      </c>
      <c r="E39" s="13"/>
      <c r="F39" s="13"/>
      <c r="G39" s="19">
        <f t="shared" si="8"/>
        <v>0</v>
      </c>
      <c r="H39" s="13"/>
      <c r="I39" s="13"/>
      <c r="J39" s="19">
        <f t="shared" si="1"/>
        <v>0</v>
      </c>
      <c r="K39" s="19">
        <f t="shared" si="2"/>
        <v>0</v>
      </c>
      <c r="L39" s="19">
        <f t="shared" si="3"/>
        <v>0</v>
      </c>
      <c r="M39" s="19">
        <f t="shared" si="7"/>
        <v>0</v>
      </c>
      <c r="N39" s="19">
        <f t="shared" si="7"/>
        <v>0</v>
      </c>
      <c r="O39" s="98">
        <f t="shared" si="5"/>
        <v>0</v>
      </c>
      <c r="P39"/>
      <c r="Q39" s="4"/>
      <c r="R39" s="4"/>
    </row>
    <row r="40" spans="1:19" ht="13.5" customHeight="1">
      <c r="A40" s="61">
        <v>46</v>
      </c>
      <c r="B40" s="57" t="s">
        <v>81</v>
      </c>
      <c r="C40" s="61" t="s">
        <v>144</v>
      </c>
      <c r="D40" s="105">
        <v>2</v>
      </c>
      <c r="E40" s="13"/>
      <c r="F40" s="13"/>
      <c r="G40" s="19">
        <f t="shared" si="8"/>
        <v>0</v>
      </c>
      <c r="H40" s="13"/>
      <c r="I40" s="13"/>
      <c r="J40" s="19">
        <f t="shared" si="1"/>
        <v>0</v>
      </c>
      <c r="K40" s="19">
        <f t="shared" si="2"/>
        <v>0</v>
      </c>
      <c r="L40" s="19">
        <f t="shared" si="3"/>
        <v>0</v>
      </c>
      <c r="M40" s="19">
        <f t="shared" si="7"/>
        <v>0</v>
      </c>
      <c r="N40" s="19">
        <f t="shared" si="7"/>
        <v>0</v>
      </c>
      <c r="O40" s="98">
        <f t="shared" si="5"/>
        <v>0</v>
      </c>
      <c r="P40"/>
      <c r="Q40" s="4"/>
      <c r="R40" s="4"/>
    </row>
    <row r="41" spans="1:19" ht="13.5" customHeight="1">
      <c r="A41" s="61">
        <v>49</v>
      </c>
      <c r="B41" s="10" t="s">
        <v>82</v>
      </c>
      <c r="C41" s="61" t="s">
        <v>144</v>
      </c>
      <c r="D41" s="105">
        <v>1</v>
      </c>
      <c r="E41" s="13"/>
      <c r="F41" s="13"/>
      <c r="G41" s="19">
        <f t="shared" si="8"/>
        <v>0</v>
      </c>
      <c r="H41" s="13"/>
      <c r="I41" s="13"/>
      <c r="J41" s="19">
        <f t="shared" si="1"/>
        <v>0</v>
      </c>
      <c r="K41" s="19">
        <f t="shared" si="2"/>
        <v>0</v>
      </c>
      <c r="L41" s="19">
        <f t="shared" si="3"/>
        <v>0</v>
      </c>
      <c r="M41" s="19">
        <f t="shared" si="7"/>
        <v>0</v>
      </c>
      <c r="N41" s="19">
        <f t="shared" si="7"/>
        <v>0</v>
      </c>
      <c r="O41" s="98">
        <f t="shared" si="5"/>
        <v>0</v>
      </c>
      <c r="P41"/>
      <c r="Q41" s="4"/>
      <c r="R41" s="4"/>
    </row>
    <row r="42" spans="1:19" ht="13.5" customHeight="1">
      <c r="A42" s="61">
        <v>52</v>
      </c>
      <c r="B42" s="57" t="s">
        <v>83</v>
      </c>
      <c r="C42" s="61" t="s">
        <v>144</v>
      </c>
      <c r="D42" s="104">
        <v>2</v>
      </c>
      <c r="E42" s="13"/>
      <c r="F42" s="13"/>
      <c r="G42" s="19">
        <f t="shared" ref="G42:G45" si="9">ROUND(E42*F42,2)</f>
        <v>0</v>
      </c>
      <c r="H42" s="13"/>
      <c r="I42" s="13"/>
      <c r="J42" s="19">
        <f t="shared" si="1"/>
        <v>0</v>
      </c>
      <c r="K42" s="19">
        <f t="shared" si="2"/>
        <v>0</v>
      </c>
      <c r="L42" s="19">
        <f t="shared" si="3"/>
        <v>0</v>
      </c>
      <c r="M42" s="19">
        <f t="shared" si="7"/>
        <v>0</v>
      </c>
      <c r="N42" s="19">
        <f t="shared" si="7"/>
        <v>0</v>
      </c>
      <c r="O42" s="98">
        <f t="shared" si="5"/>
        <v>0</v>
      </c>
      <c r="P42"/>
      <c r="Q42" s="4"/>
      <c r="R42" s="4"/>
    </row>
    <row r="43" spans="1:19" ht="13.5" customHeight="1">
      <c r="A43" s="61">
        <v>53</v>
      </c>
      <c r="B43" s="57" t="s">
        <v>84</v>
      </c>
      <c r="C43" s="61" t="s">
        <v>144</v>
      </c>
      <c r="D43" s="104">
        <v>1</v>
      </c>
      <c r="E43" s="13"/>
      <c r="F43" s="13"/>
      <c r="G43" s="19">
        <f t="shared" si="9"/>
        <v>0</v>
      </c>
      <c r="H43" s="13"/>
      <c r="I43" s="13"/>
      <c r="J43" s="19">
        <f t="shared" si="1"/>
        <v>0</v>
      </c>
      <c r="K43" s="19">
        <f t="shared" si="2"/>
        <v>0</v>
      </c>
      <c r="L43" s="19">
        <f t="shared" si="3"/>
        <v>0</v>
      </c>
      <c r="M43" s="19">
        <f t="shared" si="7"/>
        <v>0</v>
      </c>
      <c r="N43" s="19">
        <f t="shared" si="7"/>
        <v>0</v>
      </c>
      <c r="O43" s="98">
        <f t="shared" si="5"/>
        <v>0</v>
      </c>
      <c r="P43"/>
      <c r="Q43" s="4"/>
      <c r="R43" s="4"/>
    </row>
    <row r="44" spans="1:19" s="4" customFormat="1" ht="13.5" customHeight="1">
      <c r="A44" s="61">
        <v>57</v>
      </c>
      <c r="B44" s="63" t="s">
        <v>85</v>
      </c>
      <c r="C44" s="9" t="s">
        <v>144</v>
      </c>
      <c r="D44" s="62">
        <v>11</v>
      </c>
      <c r="E44" s="15"/>
      <c r="F44" s="13"/>
      <c r="G44" s="15">
        <f t="shared" si="9"/>
        <v>0</v>
      </c>
      <c r="H44" s="15"/>
      <c r="I44" s="15"/>
      <c r="J44" s="19">
        <f t="shared" si="1"/>
        <v>0</v>
      </c>
      <c r="K44" s="19">
        <f t="shared" si="2"/>
        <v>0</v>
      </c>
      <c r="L44" s="19">
        <f t="shared" si="3"/>
        <v>0</v>
      </c>
      <c r="M44" s="19">
        <f t="shared" si="7"/>
        <v>0</v>
      </c>
      <c r="N44" s="19">
        <f t="shared" si="7"/>
        <v>0</v>
      </c>
      <c r="O44" s="98">
        <f t="shared" si="5"/>
        <v>0</v>
      </c>
      <c r="P44"/>
      <c r="S44" s="1"/>
    </row>
    <row r="45" spans="1:19" ht="13.5" customHeight="1">
      <c r="A45" s="61">
        <v>58</v>
      </c>
      <c r="B45" s="57" t="s">
        <v>86</v>
      </c>
      <c r="C45" s="58" t="s">
        <v>144</v>
      </c>
      <c r="D45" s="76">
        <v>9</v>
      </c>
      <c r="E45" s="12"/>
      <c r="F45" s="13"/>
      <c r="G45" s="15">
        <f t="shared" si="9"/>
        <v>0</v>
      </c>
      <c r="H45" s="12"/>
      <c r="I45" s="12"/>
      <c r="J45" s="19">
        <f t="shared" si="1"/>
        <v>0</v>
      </c>
      <c r="K45" s="19">
        <f t="shared" si="2"/>
        <v>0</v>
      </c>
      <c r="L45" s="19">
        <f t="shared" si="3"/>
        <v>0</v>
      </c>
      <c r="M45" s="19">
        <f t="shared" si="7"/>
        <v>0</v>
      </c>
      <c r="N45" s="19">
        <f t="shared" si="7"/>
        <v>0</v>
      </c>
      <c r="O45" s="98">
        <f t="shared" si="5"/>
        <v>0</v>
      </c>
      <c r="P45"/>
      <c r="Q45" s="4"/>
      <c r="R45" s="4"/>
    </row>
    <row r="46" spans="1:19" ht="13.5" customHeight="1">
      <c r="A46" s="61">
        <v>62</v>
      </c>
      <c r="B46" s="57" t="s">
        <v>87</v>
      </c>
      <c r="C46" s="58" t="s">
        <v>144</v>
      </c>
      <c r="D46" s="76">
        <v>1</v>
      </c>
      <c r="E46" s="12"/>
      <c r="F46" s="13"/>
      <c r="G46" s="15">
        <f t="shared" ref="G46:G70" si="10">ROUND(E46*F46,2)</f>
        <v>0</v>
      </c>
      <c r="H46" s="12"/>
      <c r="I46" s="12"/>
      <c r="J46" s="19">
        <f t="shared" si="1"/>
        <v>0</v>
      </c>
      <c r="K46" s="19">
        <f t="shared" si="2"/>
        <v>0</v>
      </c>
      <c r="L46" s="19">
        <f t="shared" si="3"/>
        <v>0</v>
      </c>
      <c r="M46" s="19">
        <f t="shared" si="7"/>
        <v>0</v>
      </c>
      <c r="N46" s="19">
        <f t="shared" si="7"/>
        <v>0</v>
      </c>
      <c r="O46" s="98">
        <f t="shared" si="5"/>
        <v>0</v>
      </c>
      <c r="P46"/>
      <c r="Q46" s="4"/>
      <c r="R46" s="4"/>
    </row>
    <row r="47" spans="1:19" ht="13.5" customHeight="1">
      <c r="A47" s="61">
        <v>65</v>
      </c>
      <c r="B47" s="57" t="s">
        <v>84</v>
      </c>
      <c r="C47" s="58" t="s">
        <v>144</v>
      </c>
      <c r="D47" s="76">
        <v>1</v>
      </c>
      <c r="E47" s="12"/>
      <c r="F47" s="13"/>
      <c r="G47" s="15">
        <f t="shared" si="10"/>
        <v>0</v>
      </c>
      <c r="H47" s="12"/>
      <c r="I47" s="12"/>
      <c r="J47" s="19">
        <f t="shared" ref="J47:J98" si="11">ROUND(G47+H47+I47,2)</f>
        <v>0</v>
      </c>
      <c r="K47" s="19">
        <f t="shared" ref="K47:K98" si="12">ROUND(D47*E47,2)</f>
        <v>0</v>
      </c>
      <c r="L47" s="19">
        <f t="shared" ref="L47:L98" si="13">ROUND(D47*G47,2)</f>
        <v>0</v>
      </c>
      <c r="M47" s="19">
        <f t="shared" si="7"/>
        <v>0</v>
      </c>
      <c r="N47" s="19">
        <f t="shared" si="7"/>
        <v>0</v>
      </c>
      <c r="O47" s="98">
        <f t="shared" ref="O47:O98" si="14">ROUND(L47+M47+N47,2)</f>
        <v>0</v>
      </c>
      <c r="P47"/>
      <c r="Q47" s="4"/>
      <c r="R47" s="4"/>
    </row>
    <row r="48" spans="1:19" ht="13.5" customHeight="1">
      <c r="A48" s="61">
        <v>67</v>
      </c>
      <c r="B48" s="57" t="s">
        <v>88</v>
      </c>
      <c r="C48" s="9" t="s">
        <v>144</v>
      </c>
      <c r="D48" s="62">
        <v>1</v>
      </c>
      <c r="E48" s="12"/>
      <c r="F48" s="13"/>
      <c r="G48" s="15">
        <f t="shared" si="10"/>
        <v>0</v>
      </c>
      <c r="H48" s="12"/>
      <c r="I48" s="12"/>
      <c r="J48" s="19">
        <f t="shared" si="11"/>
        <v>0</v>
      </c>
      <c r="K48" s="19">
        <f t="shared" si="12"/>
        <v>0</v>
      </c>
      <c r="L48" s="19">
        <f t="shared" si="13"/>
        <v>0</v>
      </c>
      <c r="M48" s="19">
        <f t="shared" si="7"/>
        <v>0</v>
      </c>
      <c r="N48" s="19">
        <f t="shared" si="7"/>
        <v>0</v>
      </c>
      <c r="O48" s="98">
        <f t="shared" si="14"/>
        <v>0</v>
      </c>
      <c r="P48"/>
      <c r="Q48" s="4"/>
      <c r="R48" s="4"/>
    </row>
    <row r="49" spans="1:18" ht="13.5" customHeight="1">
      <c r="A49" s="61">
        <v>68</v>
      </c>
      <c r="B49" s="57" t="s">
        <v>89</v>
      </c>
      <c r="C49" s="9" t="s">
        <v>144</v>
      </c>
      <c r="D49" s="62">
        <v>1</v>
      </c>
      <c r="E49" s="12"/>
      <c r="F49" s="13"/>
      <c r="G49" s="15">
        <f t="shared" si="10"/>
        <v>0</v>
      </c>
      <c r="H49" s="12"/>
      <c r="I49" s="12"/>
      <c r="J49" s="19">
        <f t="shared" si="11"/>
        <v>0</v>
      </c>
      <c r="K49" s="19">
        <f t="shared" si="12"/>
        <v>0</v>
      </c>
      <c r="L49" s="19">
        <f t="shared" si="13"/>
        <v>0</v>
      </c>
      <c r="M49" s="19">
        <f t="shared" si="7"/>
        <v>0</v>
      </c>
      <c r="N49" s="19">
        <f t="shared" si="7"/>
        <v>0</v>
      </c>
      <c r="O49" s="98">
        <f t="shared" si="14"/>
        <v>0</v>
      </c>
      <c r="P49"/>
      <c r="Q49" s="4"/>
      <c r="R49" s="4"/>
    </row>
    <row r="50" spans="1:18" ht="13.5" customHeight="1">
      <c r="A50" s="61">
        <v>69</v>
      </c>
      <c r="B50" s="57" t="s">
        <v>90</v>
      </c>
      <c r="C50" s="9" t="s">
        <v>144</v>
      </c>
      <c r="D50" s="62">
        <v>1</v>
      </c>
      <c r="E50" s="12"/>
      <c r="F50" s="13"/>
      <c r="G50" s="15">
        <f t="shared" si="10"/>
        <v>0</v>
      </c>
      <c r="H50" s="12"/>
      <c r="I50" s="12"/>
      <c r="J50" s="19">
        <f t="shared" si="11"/>
        <v>0</v>
      </c>
      <c r="K50" s="19">
        <f t="shared" si="12"/>
        <v>0</v>
      </c>
      <c r="L50" s="19">
        <f t="shared" si="13"/>
        <v>0</v>
      </c>
      <c r="M50" s="19">
        <f t="shared" si="7"/>
        <v>0</v>
      </c>
      <c r="N50" s="19">
        <f t="shared" si="7"/>
        <v>0</v>
      </c>
      <c r="O50" s="98">
        <f t="shared" si="14"/>
        <v>0</v>
      </c>
      <c r="P50"/>
      <c r="Q50" s="4"/>
      <c r="R50" s="4"/>
    </row>
    <row r="51" spans="1:18" ht="13.5" customHeight="1">
      <c r="A51" s="61">
        <v>70</v>
      </c>
      <c r="B51" s="57" t="s">
        <v>91</v>
      </c>
      <c r="C51" s="9" t="s">
        <v>144</v>
      </c>
      <c r="D51" s="62">
        <v>2</v>
      </c>
      <c r="E51" s="12"/>
      <c r="F51" s="13"/>
      <c r="G51" s="15">
        <f t="shared" si="10"/>
        <v>0</v>
      </c>
      <c r="H51" s="12"/>
      <c r="I51" s="12"/>
      <c r="J51" s="19">
        <f t="shared" si="11"/>
        <v>0</v>
      </c>
      <c r="K51" s="19">
        <f t="shared" si="12"/>
        <v>0</v>
      </c>
      <c r="L51" s="19">
        <f t="shared" si="13"/>
        <v>0</v>
      </c>
      <c r="M51" s="19">
        <f t="shared" si="7"/>
        <v>0</v>
      </c>
      <c r="N51" s="19">
        <f t="shared" si="7"/>
        <v>0</v>
      </c>
      <c r="O51" s="98">
        <f t="shared" si="14"/>
        <v>0</v>
      </c>
      <c r="P51"/>
      <c r="Q51" s="4"/>
      <c r="R51" s="4"/>
    </row>
    <row r="52" spans="1:18" ht="13.5" customHeight="1">
      <c r="A52" s="61">
        <v>71</v>
      </c>
      <c r="B52" s="57" t="s">
        <v>92</v>
      </c>
      <c r="C52" s="61" t="s">
        <v>144</v>
      </c>
      <c r="D52" s="13">
        <v>1</v>
      </c>
      <c r="E52" s="13"/>
      <c r="F52" s="13"/>
      <c r="G52" s="19">
        <f t="shared" si="10"/>
        <v>0</v>
      </c>
      <c r="H52" s="13"/>
      <c r="I52" s="13"/>
      <c r="J52" s="19">
        <f t="shared" si="11"/>
        <v>0</v>
      </c>
      <c r="K52" s="19">
        <f t="shared" si="12"/>
        <v>0</v>
      </c>
      <c r="L52" s="19">
        <f t="shared" si="13"/>
        <v>0</v>
      </c>
      <c r="M52" s="19">
        <f t="shared" si="7"/>
        <v>0</v>
      </c>
      <c r="N52" s="19">
        <f t="shared" si="7"/>
        <v>0</v>
      </c>
      <c r="O52" s="98">
        <f t="shared" si="14"/>
        <v>0</v>
      </c>
      <c r="P52"/>
      <c r="Q52" s="4"/>
      <c r="R52" s="4"/>
    </row>
    <row r="53" spans="1:18" ht="13.5" customHeight="1">
      <c r="A53" s="61">
        <v>72</v>
      </c>
      <c r="B53" s="10" t="s">
        <v>93</v>
      </c>
      <c r="C53" s="61" t="s">
        <v>144</v>
      </c>
      <c r="D53" s="13">
        <v>2</v>
      </c>
      <c r="E53" s="13"/>
      <c r="F53" s="13"/>
      <c r="G53" s="19">
        <f t="shared" si="10"/>
        <v>0</v>
      </c>
      <c r="H53" s="13"/>
      <c r="I53" s="13"/>
      <c r="J53" s="19">
        <f t="shared" si="11"/>
        <v>0</v>
      </c>
      <c r="K53" s="19">
        <f t="shared" si="12"/>
        <v>0</v>
      </c>
      <c r="L53" s="19">
        <f t="shared" si="13"/>
        <v>0</v>
      </c>
      <c r="M53" s="19">
        <f t="shared" si="7"/>
        <v>0</v>
      </c>
      <c r="N53" s="19">
        <f t="shared" si="7"/>
        <v>0</v>
      </c>
      <c r="O53" s="98">
        <f t="shared" si="14"/>
        <v>0</v>
      </c>
      <c r="P53"/>
      <c r="Q53" s="4"/>
      <c r="R53" s="4"/>
    </row>
    <row r="54" spans="1:18" ht="13.5" customHeight="1">
      <c r="A54" s="61">
        <v>73</v>
      </c>
      <c r="B54" s="10" t="s">
        <v>371</v>
      </c>
      <c r="C54" s="61" t="s">
        <v>144</v>
      </c>
      <c r="D54" s="13">
        <v>1</v>
      </c>
      <c r="E54" s="13"/>
      <c r="F54" s="13"/>
      <c r="G54" s="19">
        <f t="shared" si="10"/>
        <v>0</v>
      </c>
      <c r="H54" s="13"/>
      <c r="I54" s="13"/>
      <c r="J54" s="19">
        <f t="shared" si="11"/>
        <v>0</v>
      </c>
      <c r="K54" s="19">
        <f t="shared" si="12"/>
        <v>0</v>
      </c>
      <c r="L54" s="19">
        <f t="shared" si="13"/>
        <v>0</v>
      </c>
      <c r="M54" s="19">
        <f t="shared" si="7"/>
        <v>0</v>
      </c>
      <c r="N54" s="19">
        <f t="shared" si="7"/>
        <v>0</v>
      </c>
      <c r="O54" s="98">
        <f t="shared" si="14"/>
        <v>0</v>
      </c>
      <c r="P54"/>
      <c r="Q54" s="4"/>
      <c r="R54" s="4"/>
    </row>
    <row r="55" spans="1:18" ht="13.5" customHeight="1">
      <c r="A55" s="61">
        <v>74</v>
      </c>
      <c r="B55" s="10" t="s">
        <v>94</v>
      </c>
      <c r="C55" s="61" t="s">
        <v>144</v>
      </c>
      <c r="D55" s="13">
        <v>2</v>
      </c>
      <c r="E55" s="13"/>
      <c r="F55" s="13"/>
      <c r="G55" s="19">
        <f t="shared" si="10"/>
        <v>0</v>
      </c>
      <c r="H55" s="13"/>
      <c r="I55" s="13"/>
      <c r="J55" s="19">
        <f t="shared" si="11"/>
        <v>0</v>
      </c>
      <c r="K55" s="19">
        <f t="shared" si="12"/>
        <v>0</v>
      </c>
      <c r="L55" s="19">
        <f t="shared" si="13"/>
        <v>0</v>
      </c>
      <c r="M55" s="19">
        <f t="shared" si="7"/>
        <v>0</v>
      </c>
      <c r="N55" s="19">
        <f t="shared" si="7"/>
        <v>0</v>
      </c>
      <c r="O55" s="98">
        <f t="shared" si="14"/>
        <v>0</v>
      </c>
      <c r="P55"/>
      <c r="Q55" s="4"/>
      <c r="R55" s="4"/>
    </row>
    <row r="56" spans="1:18" ht="13.5" customHeight="1">
      <c r="A56" s="61">
        <v>75</v>
      </c>
      <c r="B56" s="10" t="s">
        <v>95</v>
      </c>
      <c r="C56" s="80" t="s">
        <v>144</v>
      </c>
      <c r="D56" s="69">
        <v>3</v>
      </c>
      <c r="E56" s="13"/>
      <c r="F56" s="13"/>
      <c r="G56" s="19">
        <f t="shared" si="10"/>
        <v>0</v>
      </c>
      <c r="H56" s="13"/>
      <c r="I56" s="13"/>
      <c r="J56" s="19">
        <f t="shared" si="11"/>
        <v>0</v>
      </c>
      <c r="K56" s="19">
        <f t="shared" si="12"/>
        <v>0</v>
      </c>
      <c r="L56" s="19">
        <f t="shared" si="13"/>
        <v>0</v>
      </c>
      <c r="M56" s="19">
        <f t="shared" si="7"/>
        <v>0</v>
      </c>
      <c r="N56" s="19">
        <f t="shared" si="7"/>
        <v>0</v>
      </c>
      <c r="O56" s="98">
        <f t="shared" si="14"/>
        <v>0</v>
      </c>
      <c r="P56"/>
      <c r="Q56" s="4"/>
      <c r="R56" s="4"/>
    </row>
    <row r="57" spans="1:18" ht="13.5" customHeight="1">
      <c r="A57" s="61">
        <v>76</v>
      </c>
      <c r="B57" s="110" t="s">
        <v>96</v>
      </c>
      <c r="C57" s="9" t="s">
        <v>144</v>
      </c>
      <c r="D57" s="62">
        <v>1</v>
      </c>
      <c r="E57" s="78"/>
      <c r="F57" s="13"/>
      <c r="G57" s="15">
        <f t="shared" si="10"/>
        <v>0</v>
      </c>
      <c r="H57" s="89"/>
      <c r="I57" s="89"/>
      <c r="J57" s="19">
        <f t="shared" si="11"/>
        <v>0</v>
      </c>
      <c r="K57" s="19">
        <f t="shared" si="12"/>
        <v>0</v>
      </c>
      <c r="L57" s="19">
        <f t="shared" si="13"/>
        <v>0</v>
      </c>
      <c r="M57" s="19">
        <f t="shared" si="7"/>
        <v>0</v>
      </c>
      <c r="N57" s="19">
        <f t="shared" si="7"/>
        <v>0</v>
      </c>
      <c r="O57" s="98">
        <f t="shared" si="14"/>
        <v>0</v>
      </c>
      <c r="P57"/>
      <c r="Q57" s="4"/>
      <c r="R57" s="4"/>
    </row>
    <row r="58" spans="1:18" ht="13.5" customHeight="1">
      <c r="A58" s="61">
        <v>77</v>
      </c>
      <c r="B58" s="88" t="s">
        <v>97</v>
      </c>
      <c r="C58" s="9" t="s">
        <v>144</v>
      </c>
      <c r="D58" s="62">
        <v>3</v>
      </c>
      <c r="E58" s="78"/>
      <c r="F58" s="13"/>
      <c r="G58" s="15">
        <f t="shared" si="10"/>
        <v>0</v>
      </c>
      <c r="H58" s="89"/>
      <c r="I58" s="89"/>
      <c r="J58" s="19">
        <f t="shared" si="11"/>
        <v>0</v>
      </c>
      <c r="K58" s="19">
        <f t="shared" si="12"/>
        <v>0</v>
      </c>
      <c r="L58" s="19">
        <f t="shared" si="13"/>
        <v>0</v>
      </c>
      <c r="M58" s="19">
        <f t="shared" si="7"/>
        <v>0</v>
      </c>
      <c r="N58" s="19">
        <f t="shared" si="7"/>
        <v>0</v>
      </c>
      <c r="O58" s="98">
        <f t="shared" si="14"/>
        <v>0</v>
      </c>
      <c r="P58"/>
      <c r="Q58" s="4"/>
      <c r="R58" s="4"/>
    </row>
    <row r="59" spans="1:18" ht="13.5" customHeight="1">
      <c r="A59" s="61">
        <v>78</v>
      </c>
      <c r="B59" s="88" t="s">
        <v>98</v>
      </c>
      <c r="C59" s="9" t="s">
        <v>144</v>
      </c>
      <c r="D59" s="62">
        <v>5</v>
      </c>
      <c r="E59" s="12"/>
      <c r="F59" s="13"/>
      <c r="G59" s="15">
        <f t="shared" si="10"/>
        <v>0</v>
      </c>
      <c r="H59" s="12"/>
      <c r="I59" s="12"/>
      <c r="J59" s="19">
        <f t="shared" si="11"/>
        <v>0</v>
      </c>
      <c r="K59" s="19">
        <f t="shared" si="12"/>
        <v>0</v>
      </c>
      <c r="L59" s="19">
        <f t="shared" si="13"/>
        <v>0</v>
      </c>
      <c r="M59" s="19">
        <f t="shared" si="7"/>
        <v>0</v>
      </c>
      <c r="N59" s="19">
        <f t="shared" si="7"/>
        <v>0</v>
      </c>
      <c r="O59" s="98">
        <f t="shared" si="14"/>
        <v>0</v>
      </c>
      <c r="P59"/>
      <c r="Q59" s="4"/>
      <c r="R59" s="4"/>
    </row>
    <row r="60" spans="1:18" ht="13.5" customHeight="1">
      <c r="A60" s="61">
        <v>79</v>
      </c>
      <c r="B60" s="88" t="s">
        <v>99</v>
      </c>
      <c r="C60" s="61" t="s">
        <v>144</v>
      </c>
      <c r="D60" s="104">
        <v>1</v>
      </c>
      <c r="E60" s="13"/>
      <c r="F60" s="13"/>
      <c r="G60" s="19">
        <f t="shared" si="10"/>
        <v>0</v>
      </c>
      <c r="H60" s="13"/>
      <c r="I60" s="13"/>
      <c r="J60" s="19">
        <f t="shared" si="11"/>
        <v>0</v>
      </c>
      <c r="K60" s="19">
        <f t="shared" si="12"/>
        <v>0</v>
      </c>
      <c r="L60" s="19">
        <f t="shared" si="13"/>
        <v>0</v>
      </c>
      <c r="M60" s="19">
        <f t="shared" si="7"/>
        <v>0</v>
      </c>
      <c r="N60" s="19">
        <f t="shared" si="7"/>
        <v>0</v>
      </c>
      <c r="O60" s="98">
        <f t="shared" si="14"/>
        <v>0</v>
      </c>
      <c r="P60"/>
      <c r="Q60" s="4"/>
      <c r="R60" s="4"/>
    </row>
    <row r="61" spans="1:18" ht="13.5" customHeight="1">
      <c r="A61" s="61">
        <v>80</v>
      </c>
      <c r="B61" s="74" t="s">
        <v>100</v>
      </c>
      <c r="C61" s="9" t="s">
        <v>144</v>
      </c>
      <c r="D61" s="62">
        <v>1</v>
      </c>
      <c r="E61" s="12"/>
      <c r="F61" s="13"/>
      <c r="G61" s="15">
        <f t="shared" si="10"/>
        <v>0</v>
      </c>
      <c r="H61" s="12"/>
      <c r="I61" s="12"/>
      <c r="J61" s="19">
        <f t="shared" si="11"/>
        <v>0</v>
      </c>
      <c r="K61" s="19">
        <f t="shared" si="12"/>
        <v>0</v>
      </c>
      <c r="L61" s="19">
        <f t="shared" si="13"/>
        <v>0</v>
      </c>
      <c r="M61" s="19">
        <f t="shared" si="7"/>
        <v>0</v>
      </c>
      <c r="N61" s="19">
        <f t="shared" si="7"/>
        <v>0</v>
      </c>
      <c r="O61" s="98">
        <f t="shared" si="14"/>
        <v>0</v>
      </c>
      <c r="P61"/>
      <c r="Q61" s="4"/>
      <c r="R61" s="4"/>
    </row>
    <row r="62" spans="1:18" ht="13.5" customHeight="1">
      <c r="A62" s="61">
        <v>81</v>
      </c>
      <c r="B62" s="10" t="s">
        <v>370</v>
      </c>
      <c r="C62" s="9" t="s">
        <v>144</v>
      </c>
      <c r="D62" s="62">
        <v>2</v>
      </c>
      <c r="E62" s="12"/>
      <c r="F62" s="13"/>
      <c r="G62" s="15">
        <f t="shared" si="10"/>
        <v>0</v>
      </c>
      <c r="H62" s="12"/>
      <c r="I62" s="12"/>
      <c r="J62" s="19">
        <f t="shared" si="11"/>
        <v>0</v>
      </c>
      <c r="K62" s="19">
        <f t="shared" si="12"/>
        <v>0</v>
      </c>
      <c r="L62" s="19">
        <f t="shared" si="13"/>
        <v>0</v>
      </c>
      <c r="M62" s="19">
        <f t="shared" si="7"/>
        <v>0</v>
      </c>
      <c r="N62" s="19">
        <f t="shared" si="7"/>
        <v>0</v>
      </c>
      <c r="O62" s="98">
        <f t="shared" si="14"/>
        <v>0</v>
      </c>
      <c r="P62"/>
      <c r="Q62" s="4"/>
      <c r="R62" s="4"/>
    </row>
    <row r="63" spans="1:18" ht="13.5" customHeight="1">
      <c r="A63" s="61">
        <v>82</v>
      </c>
      <c r="B63" s="73" t="s">
        <v>101</v>
      </c>
      <c r="C63" s="9" t="s">
        <v>144</v>
      </c>
      <c r="D63" s="62">
        <v>2</v>
      </c>
      <c r="E63" s="12"/>
      <c r="F63" s="13"/>
      <c r="G63" s="15">
        <f t="shared" si="10"/>
        <v>0</v>
      </c>
      <c r="H63" s="12"/>
      <c r="I63" s="12"/>
      <c r="J63" s="19">
        <f t="shared" si="11"/>
        <v>0</v>
      </c>
      <c r="K63" s="19">
        <f t="shared" si="12"/>
        <v>0</v>
      </c>
      <c r="L63" s="19">
        <f t="shared" si="13"/>
        <v>0</v>
      </c>
      <c r="M63" s="19">
        <f t="shared" si="7"/>
        <v>0</v>
      </c>
      <c r="N63" s="19">
        <f t="shared" si="7"/>
        <v>0</v>
      </c>
      <c r="O63" s="98">
        <f t="shared" si="14"/>
        <v>0</v>
      </c>
      <c r="P63"/>
      <c r="Q63" s="4"/>
      <c r="R63" s="4"/>
    </row>
    <row r="64" spans="1:18" ht="13.5" customHeight="1">
      <c r="A64" s="61">
        <v>83</v>
      </c>
      <c r="B64" s="10" t="s">
        <v>102</v>
      </c>
      <c r="C64" s="9" t="s">
        <v>144</v>
      </c>
      <c r="D64" s="62">
        <v>1</v>
      </c>
      <c r="E64" s="12"/>
      <c r="F64" s="13"/>
      <c r="G64" s="15">
        <f t="shared" si="10"/>
        <v>0</v>
      </c>
      <c r="H64" s="12"/>
      <c r="I64" s="12"/>
      <c r="J64" s="19">
        <f t="shared" si="11"/>
        <v>0</v>
      </c>
      <c r="K64" s="19">
        <f t="shared" si="12"/>
        <v>0</v>
      </c>
      <c r="L64" s="19">
        <f t="shared" si="13"/>
        <v>0</v>
      </c>
      <c r="M64" s="19">
        <f t="shared" si="7"/>
        <v>0</v>
      </c>
      <c r="N64" s="19">
        <f t="shared" si="7"/>
        <v>0</v>
      </c>
      <c r="O64" s="98">
        <f t="shared" si="14"/>
        <v>0</v>
      </c>
      <c r="P64"/>
      <c r="Q64" s="4"/>
      <c r="R64" s="4"/>
    </row>
    <row r="65" spans="1:19" ht="13.5" customHeight="1">
      <c r="A65" s="61">
        <v>84</v>
      </c>
      <c r="B65" s="10" t="s">
        <v>103</v>
      </c>
      <c r="C65" s="9" t="s">
        <v>144</v>
      </c>
      <c r="D65" s="62">
        <v>1</v>
      </c>
      <c r="E65" s="12"/>
      <c r="F65" s="13"/>
      <c r="G65" s="15">
        <f t="shared" si="10"/>
        <v>0</v>
      </c>
      <c r="H65" s="12"/>
      <c r="I65" s="12"/>
      <c r="J65" s="19">
        <f t="shared" si="11"/>
        <v>0</v>
      </c>
      <c r="K65" s="19">
        <f t="shared" si="12"/>
        <v>0</v>
      </c>
      <c r="L65" s="19">
        <f t="shared" si="13"/>
        <v>0</v>
      </c>
      <c r="M65" s="19">
        <f t="shared" ref="M65:N114" si="15">ROUND($D65*H65,2)</f>
        <v>0</v>
      </c>
      <c r="N65" s="19">
        <f t="shared" si="15"/>
        <v>0</v>
      </c>
      <c r="O65" s="98">
        <f t="shared" si="14"/>
        <v>0</v>
      </c>
      <c r="P65"/>
      <c r="Q65" s="4"/>
      <c r="R65" s="4"/>
    </row>
    <row r="66" spans="1:19" ht="13.5" customHeight="1">
      <c r="A66" s="61">
        <v>87</v>
      </c>
      <c r="B66" s="10" t="s">
        <v>104</v>
      </c>
      <c r="C66" s="9" t="s">
        <v>144</v>
      </c>
      <c r="D66" s="62">
        <v>1</v>
      </c>
      <c r="E66" s="12"/>
      <c r="F66" s="13"/>
      <c r="G66" s="15">
        <f t="shared" si="10"/>
        <v>0</v>
      </c>
      <c r="H66" s="12"/>
      <c r="I66" s="12"/>
      <c r="J66" s="19">
        <f t="shared" si="11"/>
        <v>0</v>
      </c>
      <c r="K66" s="19">
        <f t="shared" si="12"/>
        <v>0</v>
      </c>
      <c r="L66" s="19">
        <f t="shared" si="13"/>
        <v>0</v>
      </c>
      <c r="M66" s="19">
        <f t="shared" si="15"/>
        <v>0</v>
      </c>
      <c r="N66" s="19">
        <f t="shared" si="15"/>
        <v>0</v>
      </c>
      <c r="O66" s="98">
        <f t="shared" si="14"/>
        <v>0</v>
      </c>
      <c r="P66"/>
      <c r="Q66" s="4"/>
      <c r="R66" s="4"/>
    </row>
    <row r="67" spans="1:19" ht="13.5" customHeight="1">
      <c r="A67" s="61">
        <v>89</v>
      </c>
      <c r="B67" s="57" t="s">
        <v>105</v>
      </c>
      <c r="C67" s="9" t="s">
        <v>144</v>
      </c>
      <c r="D67" s="62">
        <v>2</v>
      </c>
      <c r="E67" s="12"/>
      <c r="F67" s="13"/>
      <c r="G67" s="15">
        <f t="shared" si="10"/>
        <v>0</v>
      </c>
      <c r="H67" s="12"/>
      <c r="I67" s="12"/>
      <c r="J67" s="19">
        <f t="shared" si="11"/>
        <v>0</v>
      </c>
      <c r="K67" s="19">
        <f t="shared" si="12"/>
        <v>0</v>
      </c>
      <c r="L67" s="19">
        <f t="shared" si="13"/>
        <v>0</v>
      </c>
      <c r="M67" s="19">
        <f t="shared" si="15"/>
        <v>0</v>
      </c>
      <c r="N67" s="19">
        <f t="shared" si="15"/>
        <v>0</v>
      </c>
      <c r="O67" s="98">
        <f t="shared" si="14"/>
        <v>0</v>
      </c>
      <c r="P67"/>
      <c r="Q67" s="4"/>
      <c r="R67" s="4"/>
    </row>
    <row r="68" spans="1:19" ht="13.5" customHeight="1">
      <c r="A68" s="61">
        <v>91</v>
      </c>
      <c r="B68" s="57" t="s">
        <v>106</v>
      </c>
      <c r="C68" s="9" t="s">
        <v>144</v>
      </c>
      <c r="D68" s="62">
        <v>1</v>
      </c>
      <c r="E68" s="12"/>
      <c r="F68" s="13"/>
      <c r="G68" s="15">
        <f t="shared" si="10"/>
        <v>0</v>
      </c>
      <c r="H68" s="12"/>
      <c r="I68" s="12"/>
      <c r="J68" s="19">
        <f t="shared" si="11"/>
        <v>0</v>
      </c>
      <c r="K68" s="19">
        <f t="shared" si="12"/>
        <v>0</v>
      </c>
      <c r="L68" s="19">
        <f t="shared" si="13"/>
        <v>0</v>
      </c>
      <c r="M68" s="19">
        <f t="shared" si="15"/>
        <v>0</v>
      </c>
      <c r="N68" s="19">
        <f t="shared" si="15"/>
        <v>0</v>
      </c>
      <c r="O68" s="98">
        <f t="shared" si="14"/>
        <v>0</v>
      </c>
      <c r="P68"/>
      <c r="Q68" s="4"/>
      <c r="R68" s="4"/>
    </row>
    <row r="69" spans="1:19" ht="13.5" customHeight="1">
      <c r="A69" s="61">
        <v>92</v>
      </c>
      <c r="B69" s="57" t="s">
        <v>107</v>
      </c>
      <c r="C69" s="9" t="s">
        <v>144</v>
      </c>
      <c r="D69" s="62">
        <v>1</v>
      </c>
      <c r="E69" s="12"/>
      <c r="F69" s="13"/>
      <c r="G69" s="15">
        <f t="shared" si="10"/>
        <v>0</v>
      </c>
      <c r="H69" s="12"/>
      <c r="I69" s="12"/>
      <c r="J69" s="19">
        <f t="shared" si="11"/>
        <v>0</v>
      </c>
      <c r="K69" s="19">
        <f t="shared" si="12"/>
        <v>0</v>
      </c>
      <c r="L69" s="19">
        <f t="shared" si="13"/>
        <v>0</v>
      </c>
      <c r="M69" s="19">
        <f t="shared" si="15"/>
        <v>0</v>
      </c>
      <c r="N69" s="19">
        <f t="shared" si="15"/>
        <v>0</v>
      </c>
      <c r="O69" s="98">
        <f t="shared" si="14"/>
        <v>0</v>
      </c>
      <c r="P69"/>
      <c r="Q69" s="4"/>
      <c r="R69" s="4"/>
    </row>
    <row r="70" spans="1:19" ht="13.5" customHeight="1">
      <c r="A70" s="61">
        <v>93</v>
      </c>
      <c r="B70" s="57" t="s">
        <v>108</v>
      </c>
      <c r="C70" s="9" t="s">
        <v>144</v>
      </c>
      <c r="D70" s="62">
        <v>2</v>
      </c>
      <c r="E70" s="12"/>
      <c r="F70" s="13"/>
      <c r="G70" s="15">
        <f t="shared" si="10"/>
        <v>0</v>
      </c>
      <c r="H70" s="12"/>
      <c r="I70" s="12"/>
      <c r="J70" s="19">
        <f t="shared" si="11"/>
        <v>0</v>
      </c>
      <c r="K70" s="19">
        <f t="shared" si="12"/>
        <v>0</v>
      </c>
      <c r="L70" s="19">
        <f t="shared" si="13"/>
        <v>0</v>
      </c>
      <c r="M70" s="19">
        <f t="shared" si="15"/>
        <v>0</v>
      </c>
      <c r="N70" s="19">
        <f t="shared" si="15"/>
        <v>0</v>
      </c>
      <c r="O70" s="98">
        <f t="shared" si="14"/>
        <v>0</v>
      </c>
      <c r="P70"/>
      <c r="Q70" s="4"/>
      <c r="R70" s="4"/>
    </row>
    <row r="71" spans="1:19" s="4" customFormat="1" ht="13.5" customHeight="1">
      <c r="A71" s="61">
        <v>94</v>
      </c>
      <c r="B71" s="111" t="s">
        <v>372</v>
      </c>
      <c r="C71" s="114" t="s">
        <v>144</v>
      </c>
      <c r="D71" s="115">
        <v>2</v>
      </c>
      <c r="E71" s="19"/>
      <c r="F71" s="13"/>
      <c r="G71" s="19">
        <f t="shared" ref="G71:G76" si="16">ROUND(E71*F71,2)</f>
        <v>0</v>
      </c>
      <c r="H71" s="19"/>
      <c r="I71" s="19"/>
      <c r="J71" s="19">
        <f t="shared" si="11"/>
        <v>0</v>
      </c>
      <c r="K71" s="19">
        <f t="shared" si="12"/>
        <v>0</v>
      </c>
      <c r="L71" s="19">
        <f t="shared" si="13"/>
        <v>0</v>
      </c>
      <c r="M71" s="19">
        <f t="shared" si="15"/>
        <v>0</v>
      </c>
      <c r="N71" s="19">
        <f t="shared" si="15"/>
        <v>0</v>
      </c>
      <c r="O71" s="98">
        <f t="shared" si="14"/>
        <v>0</v>
      </c>
      <c r="P71"/>
      <c r="S71" s="1"/>
    </row>
    <row r="72" spans="1:19" s="4" customFormat="1" ht="13.5" customHeight="1">
      <c r="A72" s="61">
        <v>95</v>
      </c>
      <c r="B72" s="112" t="s">
        <v>109</v>
      </c>
      <c r="C72" s="116" t="s">
        <v>144</v>
      </c>
      <c r="D72" s="107">
        <v>2</v>
      </c>
      <c r="E72" s="19"/>
      <c r="F72" s="13"/>
      <c r="G72" s="19">
        <f t="shared" si="16"/>
        <v>0</v>
      </c>
      <c r="H72" s="19"/>
      <c r="I72" s="19"/>
      <c r="J72" s="19">
        <f t="shared" si="11"/>
        <v>0</v>
      </c>
      <c r="K72" s="19">
        <f t="shared" si="12"/>
        <v>0</v>
      </c>
      <c r="L72" s="19">
        <f t="shared" si="13"/>
        <v>0</v>
      </c>
      <c r="M72" s="19">
        <f t="shared" si="15"/>
        <v>0</v>
      </c>
      <c r="N72" s="19">
        <f t="shared" si="15"/>
        <v>0</v>
      </c>
      <c r="O72" s="98">
        <f t="shared" si="14"/>
        <v>0</v>
      </c>
      <c r="P72"/>
      <c r="S72" s="1"/>
    </row>
    <row r="73" spans="1:19" s="4" customFormat="1" ht="13.5" customHeight="1">
      <c r="A73" s="61">
        <v>97</v>
      </c>
      <c r="B73" s="99" t="s">
        <v>110</v>
      </c>
      <c r="C73" s="61" t="s">
        <v>144</v>
      </c>
      <c r="D73" s="13">
        <v>1</v>
      </c>
      <c r="E73" s="19"/>
      <c r="F73" s="13"/>
      <c r="G73" s="19">
        <f t="shared" si="16"/>
        <v>0</v>
      </c>
      <c r="H73" s="19"/>
      <c r="I73" s="19"/>
      <c r="J73" s="19">
        <f t="shared" si="11"/>
        <v>0</v>
      </c>
      <c r="K73" s="19">
        <f t="shared" si="12"/>
        <v>0</v>
      </c>
      <c r="L73" s="19">
        <f t="shared" si="13"/>
        <v>0</v>
      </c>
      <c r="M73" s="19">
        <f t="shared" si="15"/>
        <v>0</v>
      </c>
      <c r="N73" s="19">
        <f t="shared" si="15"/>
        <v>0</v>
      </c>
      <c r="O73" s="98">
        <f t="shared" si="14"/>
        <v>0</v>
      </c>
      <c r="P73"/>
      <c r="S73" s="1"/>
    </row>
    <row r="74" spans="1:19" s="4" customFormat="1" ht="13.5" customHeight="1">
      <c r="A74" s="61">
        <v>98</v>
      </c>
      <c r="B74" s="112" t="s">
        <v>111</v>
      </c>
      <c r="C74" s="117" t="s">
        <v>144</v>
      </c>
      <c r="D74" s="118">
        <v>1</v>
      </c>
      <c r="E74" s="19"/>
      <c r="F74" s="13"/>
      <c r="G74" s="19">
        <f t="shared" si="16"/>
        <v>0</v>
      </c>
      <c r="H74" s="19"/>
      <c r="I74" s="19"/>
      <c r="J74" s="19">
        <f t="shared" si="11"/>
        <v>0</v>
      </c>
      <c r="K74" s="19">
        <f t="shared" si="12"/>
        <v>0</v>
      </c>
      <c r="L74" s="19">
        <f t="shared" si="13"/>
        <v>0</v>
      </c>
      <c r="M74" s="19">
        <f t="shared" si="15"/>
        <v>0</v>
      </c>
      <c r="N74" s="19">
        <f t="shared" si="15"/>
        <v>0</v>
      </c>
      <c r="O74" s="98">
        <f t="shared" si="14"/>
        <v>0</v>
      </c>
      <c r="P74"/>
      <c r="S74" s="1"/>
    </row>
    <row r="75" spans="1:19" s="4" customFormat="1" ht="13.5" customHeight="1">
      <c r="A75" s="61">
        <v>99</v>
      </c>
      <c r="B75" s="99" t="s">
        <v>112</v>
      </c>
      <c r="C75" s="61" t="s">
        <v>144</v>
      </c>
      <c r="D75" s="104">
        <v>1</v>
      </c>
      <c r="E75" s="19"/>
      <c r="F75" s="13"/>
      <c r="G75" s="19">
        <f t="shared" si="16"/>
        <v>0</v>
      </c>
      <c r="H75" s="19"/>
      <c r="I75" s="19"/>
      <c r="J75" s="19">
        <f t="shared" si="11"/>
        <v>0</v>
      </c>
      <c r="K75" s="19">
        <f t="shared" si="12"/>
        <v>0</v>
      </c>
      <c r="L75" s="19">
        <f t="shared" si="13"/>
        <v>0</v>
      </c>
      <c r="M75" s="19">
        <f t="shared" si="15"/>
        <v>0</v>
      </c>
      <c r="N75" s="19">
        <f t="shared" si="15"/>
        <v>0</v>
      </c>
      <c r="O75" s="98">
        <f t="shared" si="14"/>
        <v>0</v>
      </c>
      <c r="P75"/>
      <c r="S75" s="1"/>
    </row>
    <row r="76" spans="1:19" s="4" customFormat="1" ht="13.5" customHeight="1">
      <c r="A76" s="61">
        <v>100</v>
      </c>
      <c r="B76" s="57" t="s">
        <v>113</v>
      </c>
      <c r="C76" s="69" t="s">
        <v>144</v>
      </c>
      <c r="D76" s="104">
        <v>4</v>
      </c>
      <c r="E76" s="19"/>
      <c r="F76" s="13"/>
      <c r="G76" s="19">
        <f t="shared" si="16"/>
        <v>0</v>
      </c>
      <c r="H76" s="19"/>
      <c r="I76" s="19"/>
      <c r="J76" s="19">
        <f t="shared" si="11"/>
        <v>0</v>
      </c>
      <c r="K76" s="19">
        <f t="shared" si="12"/>
        <v>0</v>
      </c>
      <c r="L76" s="19">
        <f t="shared" si="13"/>
        <v>0</v>
      </c>
      <c r="M76" s="19">
        <f t="shared" si="15"/>
        <v>0</v>
      </c>
      <c r="N76" s="19">
        <f t="shared" si="15"/>
        <v>0</v>
      </c>
      <c r="O76" s="98">
        <f t="shared" si="14"/>
        <v>0</v>
      </c>
      <c r="P76"/>
      <c r="S76" s="1"/>
    </row>
    <row r="77" spans="1:19" ht="13.5" customHeight="1">
      <c r="A77" s="61">
        <v>101</v>
      </c>
      <c r="B77" s="113" t="s">
        <v>114</v>
      </c>
      <c r="C77" s="106" t="s">
        <v>144</v>
      </c>
      <c r="D77" s="107">
        <v>1</v>
      </c>
      <c r="E77" s="13"/>
      <c r="F77" s="13"/>
      <c r="G77" s="19">
        <f>ROUND(E77*F77,2)</f>
        <v>0</v>
      </c>
      <c r="H77" s="13"/>
      <c r="I77" s="13"/>
      <c r="J77" s="19">
        <f t="shared" si="11"/>
        <v>0</v>
      </c>
      <c r="K77" s="19">
        <f t="shared" si="12"/>
        <v>0</v>
      </c>
      <c r="L77" s="19">
        <f t="shared" si="13"/>
        <v>0</v>
      </c>
      <c r="M77" s="19">
        <f t="shared" si="15"/>
        <v>0</v>
      </c>
      <c r="N77" s="19">
        <f t="shared" si="15"/>
        <v>0</v>
      </c>
      <c r="O77" s="98">
        <f t="shared" si="14"/>
        <v>0</v>
      </c>
      <c r="P77"/>
      <c r="Q77" s="4"/>
      <c r="R77" s="4"/>
    </row>
    <row r="78" spans="1:19" ht="13.5" customHeight="1">
      <c r="A78" s="61">
        <v>102</v>
      </c>
      <c r="B78" s="10" t="s">
        <v>115</v>
      </c>
      <c r="C78" s="61" t="s">
        <v>144</v>
      </c>
      <c r="D78" s="104">
        <v>2</v>
      </c>
      <c r="E78" s="13"/>
      <c r="F78" s="13"/>
      <c r="G78" s="19">
        <f>ROUND(E78*F78,2)</f>
        <v>0</v>
      </c>
      <c r="H78" s="13"/>
      <c r="I78" s="13"/>
      <c r="J78" s="19">
        <f t="shared" si="11"/>
        <v>0</v>
      </c>
      <c r="K78" s="19">
        <f t="shared" si="12"/>
        <v>0</v>
      </c>
      <c r="L78" s="19">
        <f t="shared" si="13"/>
        <v>0</v>
      </c>
      <c r="M78" s="19">
        <f t="shared" si="15"/>
        <v>0</v>
      </c>
      <c r="N78" s="19">
        <f t="shared" si="15"/>
        <v>0</v>
      </c>
      <c r="O78" s="98">
        <f t="shared" si="14"/>
        <v>0</v>
      </c>
      <c r="P78"/>
      <c r="Q78" s="4"/>
      <c r="R78" s="4"/>
    </row>
    <row r="79" spans="1:19" s="5" customFormat="1" ht="13.5" customHeight="1">
      <c r="A79" s="61">
        <v>103</v>
      </c>
      <c r="B79" s="64" t="s">
        <v>116</v>
      </c>
      <c r="C79" s="69" t="s">
        <v>144</v>
      </c>
      <c r="D79" s="104">
        <v>1</v>
      </c>
      <c r="E79" s="19"/>
      <c r="F79" s="13"/>
      <c r="G79" s="19">
        <f>ROUND(E79*F79,2)</f>
        <v>0</v>
      </c>
      <c r="H79" s="19"/>
      <c r="I79" s="19"/>
      <c r="J79" s="19">
        <f t="shared" si="11"/>
        <v>0</v>
      </c>
      <c r="K79" s="19">
        <f t="shared" si="12"/>
        <v>0</v>
      </c>
      <c r="L79" s="19">
        <f t="shared" si="13"/>
        <v>0</v>
      </c>
      <c r="M79" s="19">
        <f t="shared" si="15"/>
        <v>0</v>
      </c>
      <c r="N79" s="19">
        <f t="shared" si="15"/>
        <v>0</v>
      </c>
      <c r="O79" s="98">
        <f t="shared" si="14"/>
        <v>0</v>
      </c>
      <c r="P79"/>
      <c r="Q79" s="4"/>
      <c r="R79" s="4"/>
      <c r="S79" s="1"/>
    </row>
    <row r="80" spans="1:19" s="5" customFormat="1" ht="13.5" customHeight="1">
      <c r="A80" s="61">
        <v>104</v>
      </c>
      <c r="B80" s="64" t="s">
        <v>117</v>
      </c>
      <c r="C80" s="69" t="s">
        <v>144</v>
      </c>
      <c r="D80" s="104">
        <v>1</v>
      </c>
      <c r="E80" s="19"/>
      <c r="F80" s="13"/>
      <c r="G80" s="19">
        <f t="shared" ref="G80:G126" si="17">ROUND(E80*F80,2)</f>
        <v>0</v>
      </c>
      <c r="H80" s="19"/>
      <c r="I80" s="19"/>
      <c r="J80" s="19">
        <f t="shared" si="11"/>
        <v>0</v>
      </c>
      <c r="K80" s="19">
        <f t="shared" si="12"/>
        <v>0</v>
      </c>
      <c r="L80" s="19">
        <f t="shared" si="13"/>
        <v>0</v>
      </c>
      <c r="M80" s="19">
        <f t="shared" si="15"/>
        <v>0</v>
      </c>
      <c r="N80" s="19">
        <f t="shared" si="15"/>
        <v>0</v>
      </c>
      <c r="O80" s="98">
        <f t="shared" si="14"/>
        <v>0</v>
      </c>
      <c r="P80"/>
      <c r="Q80" s="4"/>
      <c r="R80" s="4"/>
      <c r="S80" s="1"/>
    </row>
    <row r="81" spans="1:19" s="5" customFormat="1" ht="13.5" customHeight="1">
      <c r="A81" s="61">
        <v>105</v>
      </c>
      <c r="B81" s="64" t="s">
        <v>118</v>
      </c>
      <c r="C81" s="69" t="s">
        <v>144</v>
      </c>
      <c r="D81" s="104">
        <v>1</v>
      </c>
      <c r="E81" s="19"/>
      <c r="F81" s="13"/>
      <c r="G81" s="19">
        <f t="shared" si="17"/>
        <v>0</v>
      </c>
      <c r="H81" s="19"/>
      <c r="I81" s="19"/>
      <c r="J81" s="19">
        <f t="shared" si="11"/>
        <v>0</v>
      </c>
      <c r="K81" s="19">
        <f t="shared" si="12"/>
        <v>0</v>
      </c>
      <c r="L81" s="19">
        <f t="shared" si="13"/>
        <v>0</v>
      </c>
      <c r="M81" s="19">
        <f t="shared" si="15"/>
        <v>0</v>
      </c>
      <c r="N81" s="19">
        <f t="shared" si="15"/>
        <v>0</v>
      </c>
      <c r="O81" s="98">
        <f t="shared" si="14"/>
        <v>0</v>
      </c>
      <c r="P81"/>
      <c r="Q81" s="4"/>
      <c r="R81" s="4"/>
      <c r="S81" s="1"/>
    </row>
    <row r="82" spans="1:19" s="5" customFormat="1" ht="13.5" customHeight="1">
      <c r="A82" s="61">
        <v>106</v>
      </c>
      <c r="B82" s="64" t="s">
        <v>119</v>
      </c>
      <c r="C82" s="69" t="s">
        <v>144</v>
      </c>
      <c r="D82" s="104">
        <v>15</v>
      </c>
      <c r="E82" s="19"/>
      <c r="F82" s="13"/>
      <c r="G82" s="19">
        <f t="shared" si="17"/>
        <v>0</v>
      </c>
      <c r="H82" s="19"/>
      <c r="I82" s="19"/>
      <c r="J82" s="19">
        <f t="shared" si="11"/>
        <v>0</v>
      </c>
      <c r="K82" s="19">
        <f t="shared" si="12"/>
        <v>0</v>
      </c>
      <c r="L82" s="19">
        <f t="shared" si="13"/>
        <v>0</v>
      </c>
      <c r="M82" s="19">
        <f t="shared" si="15"/>
        <v>0</v>
      </c>
      <c r="N82" s="19">
        <f t="shared" si="15"/>
        <v>0</v>
      </c>
      <c r="O82" s="98">
        <f t="shared" si="14"/>
        <v>0</v>
      </c>
      <c r="P82"/>
      <c r="Q82" s="4"/>
      <c r="R82" s="4"/>
      <c r="S82" s="1"/>
    </row>
    <row r="83" spans="1:19" s="5" customFormat="1" ht="13.5" customHeight="1">
      <c r="A83" s="61">
        <v>107</v>
      </c>
      <c r="B83" s="64" t="s">
        <v>120</v>
      </c>
      <c r="C83" s="69" t="s">
        <v>144</v>
      </c>
      <c r="D83" s="104">
        <v>2</v>
      </c>
      <c r="E83" s="19"/>
      <c r="F83" s="13"/>
      <c r="G83" s="19">
        <f t="shared" si="17"/>
        <v>0</v>
      </c>
      <c r="H83" s="19"/>
      <c r="I83" s="19"/>
      <c r="J83" s="19">
        <f t="shared" si="11"/>
        <v>0</v>
      </c>
      <c r="K83" s="19">
        <f t="shared" si="12"/>
        <v>0</v>
      </c>
      <c r="L83" s="19">
        <f t="shared" si="13"/>
        <v>0</v>
      </c>
      <c r="M83" s="19">
        <f t="shared" si="15"/>
        <v>0</v>
      </c>
      <c r="N83" s="19">
        <f t="shared" si="15"/>
        <v>0</v>
      </c>
      <c r="O83" s="98">
        <f t="shared" si="14"/>
        <v>0</v>
      </c>
      <c r="P83"/>
      <c r="Q83" s="4"/>
      <c r="R83" s="4"/>
      <c r="S83" s="1"/>
    </row>
    <row r="84" spans="1:19" s="5" customFormat="1" ht="13.5" customHeight="1">
      <c r="A84" s="61">
        <v>108</v>
      </c>
      <c r="B84" s="64" t="s">
        <v>121</v>
      </c>
      <c r="C84" s="69" t="s">
        <v>144</v>
      </c>
      <c r="D84" s="104">
        <v>2</v>
      </c>
      <c r="E84" s="19"/>
      <c r="F84" s="13"/>
      <c r="G84" s="19">
        <f t="shared" si="17"/>
        <v>0</v>
      </c>
      <c r="H84" s="19"/>
      <c r="I84" s="19"/>
      <c r="J84" s="19">
        <f t="shared" si="11"/>
        <v>0</v>
      </c>
      <c r="K84" s="19">
        <f t="shared" si="12"/>
        <v>0</v>
      </c>
      <c r="L84" s="19">
        <f t="shared" si="13"/>
        <v>0</v>
      </c>
      <c r="M84" s="19">
        <f t="shared" si="15"/>
        <v>0</v>
      </c>
      <c r="N84" s="19">
        <f t="shared" si="15"/>
        <v>0</v>
      </c>
      <c r="O84" s="98">
        <f t="shared" si="14"/>
        <v>0</v>
      </c>
      <c r="P84"/>
      <c r="Q84" s="4"/>
      <c r="R84" s="4"/>
      <c r="S84" s="1"/>
    </row>
    <row r="85" spans="1:19" s="5" customFormat="1" ht="13.5" customHeight="1">
      <c r="A85" s="61">
        <v>109</v>
      </c>
      <c r="B85" s="64" t="s">
        <v>122</v>
      </c>
      <c r="C85" s="69" t="s">
        <v>144</v>
      </c>
      <c r="D85" s="104">
        <v>2</v>
      </c>
      <c r="E85" s="19"/>
      <c r="F85" s="13"/>
      <c r="G85" s="19">
        <f t="shared" si="17"/>
        <v>0</v>
      </c>
      <c r="H85" s="19"/>
      <c r="I85" s="19"/>
      <c r="J85" s="19">
        <f t="shared" si="11"/>
        <v>0</v>
      </c>
      <c r="K85" s="19">
        <f t="shared" si="12"/>
        <v>0</v>
      </c>
      <c r="L85" s="19">
        <f t="shared" si="13"/>
        <v>0</v>
      </c>
      <c r="M85" s="19">
        <f t="shared" si="15"/>
        <v>0</v>
      </c>
      <c r="N85" s="19">
        <f t="shared" si="15"/>
        <v>0</v>
      </c>
      <c r="O85" s="98">
        <f t="shared" si="14"/>
        <v>0</v>
      </c>
      <c r="P85"/>
      <c r="Q85" s="4"/>
      <c r="R85" s="4"/>
      <c r="S85" s="1"/>
    </row>
    <row r="86" spans="1:19" s="5" customFormat="1" ht="13.5" customHeight="1">
      <c r="A86" s="61">
        <v>110</v>
      </c>
      <c r="B86" s="64" t="s">
        <v>123</v>
      </c>
      <c r="C86" s="69" t="s">
        <v>144</v>
      </c>
      <c r="D86" s="104">
        <v>6</v>
      </c>
      <c r="E86" s="19"/>
      <c r="F86" s="13"/>
      <c r="G86" s="19">
        <f t="shared" si="17"/>
        <v>0</v>
      </c>
      <c r="H86" s="19"/>
      <c r="I86" s="19"/>
      <c r="J86" s="19">
        <f t="shared" si="11"/>
        <v>0</v>
      </c>
      <c r="K86" s="19">
        <f t="shared" si="12"/>
        <v>0</v>
      </c>
      <c r="L86" s="19">
        <f t="shared" si="13"/>
        <v>0</v>
      </c>
      <c r="M86" s="19">
        <f t="shared" si="15"/>
        <v>0</v>
      </c>
      <c r="N86" s="19">
        <f t="shared" si="15"/>
        <v>0</v>
      </c>
      <c r="O86" s="98">
        <f t="shared" si="14"/>
        <v>0</v>
      </c>
      <c r="P86"/>
      <c r="Q86" s="4"/>
      <c r="R86" s="4"/>
      <c r="S86" s="1"/>
    </row>
    <row r="87" spans="1:19" s="5" customFormat="1" ht="13.5" customHeight="1">
      <c r="A87" s="61">
        <v>111</v>
      </c>
      <c r="B87" s="64" t="s">
        <v>124</v>
      </c>
      <c r="C87" s="69" t="s">
        <v>144</v>
      </c>
      <c r="D87" s="104">
        <v>1</v>
      </c>
      <c r="E87" s="19"/>
      <c r="F87" s="13"/>
      <c r="G87" s="19">
        <f t="shared" si="17"/>
        <v>0</v>
      </c>
      <c r="H87" s="19"/>
      <c r="I87" s="19"/>
      <c r="J87" s="19">
        <f t="shared" si="11"/>
        <v>0</v>
      </c>
      <c r="K87" s="19">
        <f t="shared" si="12"/>
        <v>0</v>
      </c>
      <c r="L87" s="19">
        <f t="shared" si="13"/>
        <v>0</v>
      </c>
      <c r="M87" s="19">
        <f t="shared" si="15"/>
        <v>0</v>
      </c>
      <c r="N87" s="19">
        <f t="shared" si="15"/>
        <v>0</v>
      </c>
      <c r="O87" s="98">
        <f t="shared" si="14"/>
        <v>0</v>
      </c>
      <c r="P87"/>
      <c r="Q87" s="4"/>
      <c r="R87" s="4"/>
      <c r="S87" s="1"/>
    </row>
    <row r="88" spans="1:19" s="5" customFormat="1" ht="13.5" customHeight="1">
      <c r="A88" s="61">
        <v>112</v>
      </c>
      <c r="B88" s="64" t="s">
        <v>125</v>
      </c>
      <c r="C88" s="69" t="s">
        <v>144</v>
      </c>
      <c r="D88" s="104">
        <v>1</v>
      </c>
      <c r="E88" s="19"/>
      <c r="F88" s="13"/>
      <c r="G88" s="19">
        <f t="shared" si="17"/>
        <v>0</v>
      </c>
      <c r="H88" s="19"/>
      <c r="I88" s="19"/>
      <c r="J88" s="19">
        <f t="shared" si="11"/>
        <v>0</v>
      </c>
      <c r="K88" s="19">
        <f t="shared" si="12"/>
        <v>0</v>
      </c>
      <c r="L88" s="19">
        <f t="shared" si="13"/>
        <v>0</v>
      </c>
      <c r="M88" s="19">
        <f t="shared" si="15"/>
        <v>0</v>
      </c>
      <c r="N88" s="19">
        <f t="shared" si="15"/>
        <v>0</v>
      </c>
      <c r="O88" s="98">
        <f t="shared" si="14"/>
        <v>0</v>
      </c>
      <c r="P88"/>
      <c r="Q88" s="4"/>
      <c r="R88" s="4"/>
      <c r="S88" s="1"/>
    </row>
    <row r="89" spans="1:19" s="5" customFormat="1" ht="13.5" customHeight="1">
      <c r="A89" s="61">
        <v>113</v>
      </c>
      <c r="B89" s="64" t="s">
        <v>121</v>
      </c>
      <c r="C89" s="69" t="s">
        <v>144</v>
      </c>
      <c r="D89" s="104">
        <v>2</v>
      </c>
      <c r="E89" s="19"/>
      <c r="F89" s="13"/>
      <c r="G89" s="19">
        <f t="shared" si="17"/>
        <v>0</v>
      </c>
      <c r="H89" s="19"/>
      <c r="I89" s="19"/>
      <c r="J89" s="19">
        <f t="shared" si="11"/>
        <v>0</v>
      </c>
      <c r="K89" s="19">
        <f t="shared" si="12"/>
        <v>0</v>
      </c>
      <c r="L89" s="19">
        <f t="shared" si="13"/>
        <v>0</v>
      </c>
      <c r="M89" s="19">
        <f t="shared" si="15"/>
        <v>0</v>
      </c>
      <c r="N89" s="19">
        <f t="shared" si="15"/>
        <v>0</v>
      </c>
      <c r="O89" s="98">
        <f t="shared" si="14"/>
        <v>0</v>
      </c>
      <c r="P89"/>
      <c r="Q89" s="4"/>
      <c r="R89" s="4"/>
      <c r="S89" s="1"/>
    </row>
    <row r="90" spans="1:19" s="5" customFormat="1" ht="13.5" customHeight="1">
      <c r="A90" s="61">
        <v>114</v>
      </c>
      <c r="B90" s="64" t="s">
        <v>122</v>
      </c>
      <c r="C90" s="69" t="s">
        <v>144</v>
      </c>
      <c r="D90" s="104">
        <v>17</v>
      </c>
      <c r="E90" s="19"/>
      <c r="F90" s="13"/>
      <c r="G90" s="19">
        <f t="shared" si="17"/>
        <v>0</v>
      </c>
      <c r="H90" s="19"/>
      <c r="I90" s="19"/>
      <c r="J90" s="19">
        <f t="shared" si="11"/>
        <v>0</v>
      </c>
      <c r="K90" s="19">
        <f t="shared" si="12"/>
        <v>0</v>
      </c>
      <c r="L90" s="19">
        <f t="shared" si="13"/>
        <v>0</v>
      </c>
      <c r="M90" s="19">
        <f t="shared" si="15"/>
        <v>0</v>
      </c>
      <c r="N90" s="19">
        <f t="shared" si="15"/>
        <v>0</v>
      </c>
      <c r="O90" s="98">
        <f t="shared" si="14"/>
        <v>0</v>
      </c>
      <c r="P90"/>
      <c r="Q90" s="4"/>
      <c r="R90" s="4"/>
      <c r="S90" s="1"/>
    </row>
    <row r="91" spans="1:19" s="5" customFormat="1" ht="13.5" customHeight="1">
      <c r="A91" s="61">
        <v>115</v>
      </c>
      <c r="B91" s="64" t="s">
        <v>123</v>
      </c>
      <c r="C91" s="69" t="s">
        <v>144</v>
      </c>
      <c r="D91" s="104">
        <v>6</v>
      </c>
      <c r="E91" s="19"/>
      <c r="F91" s="13"/>
      <c r="G91" s="19">
        <f t="shared" si="17"/>
        <v>0</v>
      </c>
      <c r="H91" s="19"/>
      <c r="I91" s="19"/>
      <c r="J91" s="19">
        <f t="shared" si="11"/>
        <v>0</v>
      </c>
      <c r="K91" s="19">
        <f t="shared" si="12"/>
        <v>0</v>
      </c>
      <c r="L91" s="19">
        <f t="shared" si="13"/>
        <v>0</v>
      </c>
      <c r="M91" s="19">
        <f t="shared" si="15"/>
        <v>0</v>
      </c>
      <c r="N91" s="19">
        <f t="shared" si="15"/>
        <v>0</v>
      </c>
      <c r="O91" s="98">
        <f t="shared" si="14"/>
        <v>0</v>
      </c>
      <c r="P91"/>
      <c r="Q91" s="4"/>
      <c r="R91" s="4"/>
      <c r="S91" s="1"/>
    </row>
    <row r="92" spans="1:19" s="5" customFormat="1" ht="13.5" customHeight="1">
      <c r="A92" s="61">
        <v>116</v>
      </c>
      <c r="B92" s="64" t="s">
        <v>126</v>
      </c>
      <c r="C92" s="69" t="s">
        <v>144</v>
      </c>
      <c r="D92" s="104">
        <v>3</v>
      </c>
      <c r="E92" s="19"/>
      <c r="F92" s="13"/>
      <c r="G92" s="19">
        <f t="shared" si="17"/>
        <v>0</v>
      </c>
      <c r="H92" s="19"/>
      <c r="I92" s="19"/>
      <c r="J92" s="19">
        <f t="shared" si="11"/>
        <v>0</v>
      </c>
      <c r="K92" s="19">
        <f t="shared" si="12"/>
        <v>0</v>
      </c>
      <c r="L92" s="19">
        <f t="shared" si="13"/>
        <v>0</v>
      </c>
      <c r="M92" s="19">
        <f t="shared" si="15"/>
        <v>0</v>
      </c>
      <c r="N92" s="19">
        <f t="shared" si="15"/>
        <v>0</v>
      </c>
      <c r="O92" s="98">
        <f t="shared" si="14"/>
        <v>0</v>
      </c>
      <c r="P92"/>
      <c r="Q92" s="4"/>
      <c r="R92" s="4"/>
      <c r="S92" s="1"/>
    </row>
    <row r="93" spans="1:19" s="5" customFormat="1" ht="13.5" customHeight="1">
      <c r="A93" s="61">
        <v>117</v>
      </c>
      <c r="B93" s="64" t="s">
        <v>127</v>
      </c>
      <c r="C93" s="69" t="s">
        <v>144</v>
      </c>
      <c r="D93" s="104">
        <v>2</v>
      </c>
      <c r="E93" s="19"/>
      <c r="F93" s="13"/>
      <c r="G93" s="19">
        <f t="shared" si="17"/>
        <v>0</v>
      </c>
      <c r="H93" s="19"/>
      <c r="I93" s="19"/>
      <c r="J93" s="19">
        <f t="shared" si="11"/>
        <v>0</v>
      </c>
      <c r="K93" s="19">
        <f t="shared" si="12"/>
        <v>0</v>
      </c>
      <c r="L93" s="19">
        <f t="shared" si="13"/>
        <v>0</v>
      </c>
      <c r="M93" s="19">
        <f t="shared" si="15"/>
        <v>0</v>
      </c>
      <c r="N93" s="19">
        <f t="shared" si="15"/>
        <v>0</v>
      </c>
      <c r="O93" s="98">
        <f t="shared" si="14"/>
        <v>0</v>
      </c>
      <c r="P93"/>
      <c r="Q93" s="4"/>
      <c r="R93" s="4"/>
      <c r="S93" s="1"/>
    </row>
    <row r="94" spans="1:19" s="5" customFormat="1" ht="13.5" customHeight="1">
      <c r="A94" s="61">
        <v>118</v>
      </c>
      <c r="B94" s="64" t="s">
        <v>128</v>
      </c>
      <c r="C94" s="69" t="s">
        <v>144</v>
      </c>
      <c r="D94" s="104">
        <v>4</v>
      </c>
      <c r="E94" s="19"/>
      <c r="F94" s="13"/>
      <c r="G94" s="19">
        <f t="shared" si="17"/>
        <v>0</v>
      </c>
      <c r="H94" s="19"/>
      <c r="I94" s="19"/>
      <c r="J94" s="19">
        <f t="shared" si="11"/>
        <v>0</v>
      </c>
      <c r="K94" s="19">
        <f t="shared" si="12"/>
        <v>0</v>
      </c>
      <c r="L94" s="19">
        <f t="shared" si="13"/>
        <v>0</v>
      </c>
      <c r="M94" s="19">
        <f t="shared" si="15"/>
        <v>0</v>
      </c>
      <c r="N94" s="19">
        <f t="shared" si="15"/>
        <v>0</v>
      </c>
      <c r="O94" s="98">
        <f t="shared" si="14"/>
        <v>0</v>
      </c>
      <c r="P94"/>
      <c r="Q94" s="4"/>
      <c r="R94" s="4"/>
      <c r="S94" s="1"/>
    </row>
    <row r="95" spans="1:19" s="5" customFormat="1" ht="13.5" customHeight="1">
      <c r="A95" s="61">
        <v>124</v>
      </c>
      <c r="B95" s="64" t="s">
        <v>129</v>
      </c>
      <c r="C95" s="69" t="s">
        <v>144</v>
      </c>
      <c r="D95" s="104">
        <v>1</v>
      </c>
      <c r="E95" s="19"/>
      <c r="F95" s="13"/>
      <c r="G95" s="19">
        <f t="shared" si="17"/>
        <v>0</v>
      </c>
      <c r="H95" s="19"/>
      <c r="I95" s="19"/>
      <c r="J95" s="19">
        <f t="shared" si="11"/>
        <v>0</v>
      </c>
      <c r="K95" s="19">
        <f t="shared" si="12"/>
        <v>0</v>
      </c>
      <c r="L95" s="19">
        <f t="shared" si="13"/>
        <v>0</v>
      </c>
      <c r="M95" s="19">
        <f t="shared" si="15"/>
        <v>0</v>
      </c>
      <c r="N95" s="19">
        <f t="shared" si="15"/>
        <v>0</v>
      </c>
      <c r="O95" s="98">
        <f t="shared" si="14"/>
        <v>0</v>
      </c>
      <c r="P95"/>
      <c r="Q95" s="4"/>
      <c r="R95" s="4"/>
      <c r="S95" s="1"/>
    </row>
    <row r="96" spans="1:19" s="5" customFormat="1" ht="13.5" customHeight="1">
      <c r="A96" s="61">
        <v>125</v>
      </c>
      <c r="B96" s="64" t="s">
        <v>130</v>
      </c>
      <c r="C96" s="69" t="s">
        <v>144</v>
      </c>
      <c r="D96" s="104">
        <v>1</v>
      </c>
      <c r="E96" s="19"/>
      <c r="F96" s="13"/>
      <c r="G96" s="19">
        <f t="shared" si="17"/>
        <v>0</v>
      </c>
      <c r="H96" s="19"/>
      <c r="I96" s="19"/>
      <c r="J96" s="19">
        <f t="shared" si="11"/>
        <v>0</v>
      </c>
      <c r="K96" s="19">
        <f t="shared" si="12"/>
        <v>0</v>
      </c>
      <c r="L96" s="19">
        <f t="shared" si="13"/>
        <v>0</v>
      </c>
      <c r="M96" s="19">
        <f t="shared" si="15"/>
        <v>0</v>
      </c>
      <c r="N96" s="19">
        <f t="shared" si="15"/>
        <v>0</v>
      </c>
      <c r="O96" s="98">
        <f t="shared" si="14"/>
        <v>0</v>
      </c>
      <c r="P96"/>
      <c r="Q96" s="4"/>
      <c r="R96" s="4"/>
      <c r="S96" s="1"/>
    </row>
    <row r="97" spans="1:19" s="5" customFormat="1" ht="13.5" customHeight="1">
      <c r="A97" s="61">
        <v>126</v>
      </c>
      <c r="B97" s="64" t="s">
        <v>131</v>
      </c>
      <c r="C97" s="69" t="s">
        <v>144</v>
      </c>
      <c r="D97" s="104">
        <v>1</v>
      </c>
      <c r="E97" s="19"/>
      <c r="F97" s="13"/>
      <c r="G97" s="19">
        <f t="shared" si="17"/>
        <v>0</v>
      </c>
      <c r="H97" s="19"/>
      <c r="I97" s="19"/>
      <c r="J97" s="19">
        <f t="shared" si="11"/>
        <v>0</v>
      </c>
      <c r="K97" s="19">
        <f t="shared" si="12"/>
        <v>0</v>
      </c>
      <c r="L97" s="19">
        <f t="shared" si="13"/>
        <v>0</v>
      </c>
      <c r="M97" s="19">
        <f t="shared" si="15"/>
        <v>0</v>
      </c>
      <c r="N97" s="19">
        <f t="shared" si="15"/>
        <v>0</v>
      </c>
      <c r="O97" s="98">
        <f t="shared" si="14"/>
        <v>0</v>
      </c>
      <c r="P97"/>
      <c r="Q97" s="4"/>
      <c r="R97" s="4"/>
      <c r="S97" s="1"/>
    </row>
    <row r="98" spans="1:19" s="5" customFormat="1" ht="13.5" customHeight="1">
      <c r="A98" s="61">
        <v>127</v>
      </c>
      <c r="B98" s="64" t="s">
        <v>132</v>
      </c>
      <c r="C98" s="69" t="s">
        <v>144</v>
      </c>
      <c r="D98" s="104">
        <v>1</v>
      </c>
      <c r="E98" s="19"/>
      <c r="F98" s="13"/>
      <c r="G98" s="19">
        <f t="shared" si="17"/>
        <v>0</v>
      </c>
      <c r="H98" s="19"/>
      <c r="I98" s="19"/>
      <c r="J98" s="19">
        <f t="shared" si="11"/>
        <v>0</v>
      </c>
      <c r="K98" s="19">
        <f t="shared" si="12"/>
        <v>0</v>
      </c>
      <c r="L98" s="19">
        <f t="shared" si="13"/>
        <v>0</v>
      </c>
      <c r="M98" s="19">
        <f t="shared" si="15"/>
        <v>0</v>
      </c>
      <c r="N98" s="19">
        <f t="shared" si="15"/>
        <v>0</v>
      </c>
      <c r="O98" s="98">
        <f t="shared" si="14"/>
        <v>0</v>
      </c>
      <c r="P98"/>
      <c r="Q98" s="4"/>
      <c r="R98" s="4"/>
      <c r="S98" s="1"/>
    </row>
    <row r="99" spans="1:19" s="5" customFormat="1" ht="13.5" customHeight="1">
      <c r="A99" s="61">
        <v>129</v>
      </c>
      <c r="B99" s="64" t="s">
        <v>133</v>
      </c>
      <c r="C99" s="69" t="s">
        <v>144</v>
      </c>
      <c r="D99" s="104">
        <v>2</v>
      </c>
      <c r="E99" s="19"/>
      <c r="F99" s="13"/>
      <c r="G99" s="19">
        <f t="shared" si="17"/>
        <v>0</v>
      </c>
      <c r="H99" s="19"/>
      <c r="I99" s="19"/>
      <c r="J99" s="19">
        <f t="shared" ref="J99:J126" si="18">ROUND(G99+H99+I99,2)</f>
        <v>0</v>
      </c>
      <c r="K99" s="19">
        <f t="shared" ref="K99:K126" si="19">ROUND(D99*E99,2)</f>
        <v>0</v>
      </c>
      <c r="L99" s="19">
        <f t="shared" ref="L99:L126" si="20">ROUND(D99*G99,2)</f>
        <v>0</v>
      </c>
      <c r="M99" s="19">
        <f t="shared" si="15"/>
        <v>0</v>
      </c>
      <c r="N99" s="19">
        <f t="shared" si="15"/>
        <v>0</v>
      </c>
      <c r="O99" s="98">
        <f t="shared" ref="O99:O126" si="21">ROUND(L99+M99+N99,2)</f>
        <v>0</v>
      </c>
      <c r="P99"/>
      <c r="Q99" s="4"/>
      <c r="R99" s="4"/>
      <c r="S99" s="1"/>
    </row>
    <row r="100" spans="1:19" s="5" customFormat="1" ht="13.5" customHeight="1">
      <c r="A100" s="61">
        <v>130</v>
      </c>
      <c r="B100" s="64" t="s">
        <v>134</v>
      </c>
      <c r="C100" s="69" t="s">
        <v>144</v>
      </c>
      <c r="D100" s="104">
        <v>2</v>
      </c>
      <c r="E100" s="19"/>
      <c r="F100" s="13"/>
      <c r="G100" s="19">
        <f t="shared" si="17"/>
        <v>0</v>
      </c>
      <c r="H100" s="19"/>
      <c r="I100" s="19"/>
      <c r="J100" s="19">
        <f t="shared" si="18"/>
        <v>0</v>
      </c>
      <c r="K100" s="19">
        <f t="shared" si="19"/>
        <v>0</v>
      </c>
      <c r="L100" s="19">
        <f t="shared" si="20"/>
        <v>0</v>
      </c>
      <c r="M100" s="19">
        <f t="shared" si="15"/>
        <v>0</v>
      </c>
      <c r="N100" s="19">
        <f t="shared" si="15"/>
        <v>0</v>
      </c>
      <c r="O100" s="98">
        <f t="shared" si="21"/>
        <v>0</v>
      </c>
      <c r="P100"/>
      <c r="Q100" s="4"/>
      <c r="R100" s="4"/>
      <c r="S100" s="1"/>
    </row>
    <row r="101" spans="1:19" s="5" customFormat="1" ht="13.5" customHeight="1">
      <c r="A101" s="61">
        <v>131</v>
      </c>
      <c r="B101" s="64" t="s">
        <v>135</v>
      </c>
      <c r="C101" s="69" t="s">
        <v>144</v>
      </c>
      <c r="D101" s="104">
        <v>2</v>
      </c>
      <c r="E101" s="19"/>
      <c r="F101" s="13"/>
      <c r="G101" s="19">
        <f t="shared" si="17"/>
        <v>0</v>
      </c>
      <c r="H101" s="19"/>
      <c r="I101" s="19"/>
      <c r="J101" s="19">
        <f t="shared" si="18"/>
        <v>0</v>
      </c>
      <c r="K101" s="19">
        <f t="shared" si="19"/>
        <v>0</v>
      </c>
      <c r="L101" s="19">
        <f t="shared" si="20"/>
        <v>0</v>
      </c>
      <c r="M101" s="19">
        <f t="shared" si="15"/>
        <v>0</v>
      </c>
      <c r="N101" s="19">
        <f t="shared" si="15"/>
        <v>0</v>
      </c>
      <c r="O101" s="98">
        <f t="shared" si="21"/>
        <v>0</v>
      </c>
      <c r="P101"/>
      <c r="Q101" s="4"/>
      <c r="R101" s="4"/>
      <c r="S101" s="1"/>
    </row>
    <row r="102" spans="1:19" s="5" customFormat="1" ht="13.5" customHeight="1">
      <c r="A102" s="61">
        <v>132</v>
      </c>
      <c r="B102" s="64" t="s">
        <v>136</v>
      </c>
      <c r="C102" s="69" t="s">
        <v>144</v>
      </c>
      <c r="D102" s="104">
        <v>1</v>
      </c>
      <c r="E102" s="19"/>
      <c r="F102" s="13"/>
      <c r="G102" s="19">
        <f t="shared" si="17"/>
        <v>0</v>
      </c>
      <c r="H102" s="19"/>
      <c r="I102" s="19"/>
      <c r="J102" s="19">
        <f t="shared" si="18"/>
        <v>0</v>
      </c>
      <c r="K102" s="19">
        <f t="shared" si="19"/>
        <v>0</v>
      </c>
      <c r="L102" s="19">
        <f t="shared" si="20"/>
        <v>0</v>
      </c>
      <c r="M102" s="19">
        <f t="shared" si="15"/>
        <v>0</v>
      </c>
      <c r="N102" s="19">
        <f t="shared" si="15"/>
        <v>0</v>
      </c>
      <c r="O102" s="98">
        <f t="shared" si="21"/>
        <v>0</v>
      </c>
      <c r="P102"/>
      <c r="Q102" s="4"/>
      <c r="R102" s="4"/>
      <c r="S102" s="1"/>
    </row>
    <row r="103" spans="1:19" s="5" customFormat="1" ht="13.5" customHeight="1">
      <c r="A103" s="61">
        <v>133</v>
      </c>
      <c r="B103" s="64" t="s">
        <v>137</v>
      </c>
      <c r="C103" s="69" t="s">
        <v>144</v>
      </c>
      <c r="D103" s="104">
        <v>2</v>
      </c>
      <c r="E103" s="19"/>
      <c r="F103" s="13"/>
      <c r="G103" s="19">
        <f t="shared" si="17"/>
        <v>0</v>
      </c>
      <c r="H103" s="19"/>
      <c r="I103" s="19"/>
      <c r="J103" s="19">
        <f t="shared" si="18"/>
        <v>0</v>
      </c>
      <c r="K103" s="19">
        <f t="shared" si="19"/>
        <v>0</v>
      </c>
      <c r="L103" s="19">
        <f t="shared" si="20"/>
        <v>0</v>
      </c>
      <c r="M103" s="19">
        <f t="shared" si="15"/>
        <v>0</v>
      </c>
      <c r="N103" s="19">
        <f t="shared" si="15"/>
        <v>0</v>
      </c>
      <c r="O103" s="98">
        <f t="shared" si="21"/>
        <v>0</v>
      </c>
      <c r="P103"/>
      <c r="Q103" s="4"/>
      <c r="R103" s="4"/>
      <c r="S103" s="1"/>
    </row>
    <row r="104" spans="1:19" s="5" customFormat="1" ht="13.5" customHeight="1">
      <c r="A104" s="61">
        <v>134</v>
      </c>
      <c r="B104" s="64" t="s">
        <v>137</v>
      </c>
      <c r="C104" s="69" t="s">
        <v>144</v>
      </c>
      <c r="D104" s="104">
        <v>2</v>
      </c>
      <c r="E104" s="19"/>
      <c r="F104" s="13"/>
      <c r="G104" s="19">
        <f t="shared" si="17"/>
        <v>0</v>
      </c>
      <c r="H104" s="19"/>
      <c r="I104" s="19"/>
      <c r="J104" s="19">
        <f t="shared" si="18"/>
        <v>0</v>
      </c>
      <c r="K104" s="19">
        <f t="shared" si="19"/>
        <v>0</v>
      </c>
      <c r="L104" s="19">
        <f t="shared" si="20"/>
        <v>0</v>
      </c>
      <c r="M104" s="19">
        <f t="shared" si="15"/>
        <v>0</v>
      </c>
      <c r="N104" s="19">
        <f t="shared" si="15"/>
        <v>0</v>
      </c>
      <c r="O104" s="98">
        <f t="shared" si="21"/>
        <v>0</v>
      </c>
      <c r="P104"/>
      <c r="Q104" s="4"/>
      <c r="R104" s="4"/>
      <c r="S104" s="1"/>
    </row>
    <row r="105" spans="1:19" s="5" customFormat="1" ht="13.5" customHeight="1">
      <c r="A105" s="61">
        <v>136</v>
      </c>
      <c r="B105" s="64" t="s">
        <v>138</v>
      </c>
      <c r="C105" s="69" t="s">
        <v>144</v>
      </c>
      <c r="D105" s="104">
        <v>1</v>
      </c>
      <c r="E105" s="19"/>
      <c r="F105" s="13"/>
      <c r="G105" s="19">
        <f t="shared" si="17"/>
        <v>0</v>
      </c>
      <c r="H105" s="19"/>
      <c r="I105" s="19"/>
      <c r="J105" s="19">
        <f t="shared" si="18"/>
        <v>0</v>
      </c>
      <c r="K105" s="19">
        <f t="shared" si="19"/>
        <v>0</v>
      </c>
      <c r="L105" s="19">
        <f t="shared" si="20"/>
        <v>0</v>
      </c>
      <c r="M105" s="19">
        <f t="shared" si="15"/>
        <v>0</v>
      </c>
      <c r="N105" s="19">
        <f t="shared" si="15"/>
        <v>0</v>
      </c>
      <c r="O105" s="98">
        <f t="shared" si="21"/>
        <v>0</v>
      </c>
      <c r="P105"/>
      <c r="Q105" s="4"/>
      <c r="R105" s="4"/>
      <c r="S105" s="1"/>
    </row>
    <row r="106" spans="1:19" s="5" customFormat="1" ht="13.5" customHeight="1">
      <c r="A106" s="61">
        <v>137</v>
      </c>
      <c r="B106" s="64" t="s">
        <v>139</v>
      </c>
      <c r="C106" s="69" t="s">
        <v>144</v>
      </c>
      <c r="D106" s="104">
        <v>2</v>
      </c>
      <c r="E106" s="19"/>
      <c r="F106" s="13"/>
      <c r="G106" s="19">
        <f t="shared" si="17"/>
        <v>0</v>
      </c>
      <c r="H106" s="19"/>
      <c r="I106" s="19"/>
      <c r="J106" s="19">
        <f t="shared" si="18"/>
        <v>0</v>
      </c>
      <c r="K106" s="19">
        <f t="shared" si="19"/>
        <v>0</v>
      </c>
      <c r="L106" s="19">
        <f t="shared" si="20"/>
        <v>0</v>
      </c>
      <c r="M106" s="19">
        <f t="shared" si="15"/>
        <v>0</v>
      </c>
      <c r="N106" s="19">
        <f t="shared" si="15"/>
        <v>0</v>
      </c>
      <c r="O106" s="98">
        <f t="shared" si="21"/>
        <v>0</v>
      </c>
      <c r="P106"/>
      <c r="Q106" s="4"/>
      <c r="R106" s="4"/>
      <c r="S106" s="1"/>
    </row>
    <row r="107" spans="1:19" s="5" customFormat="1" ht="13.5" customHeight="1">
      <c r="A107" s="61">
        <v>138</v>
      </c>
      <c r="B107" s="64" t="s">
        <v>140</v>
      </c>
      <c r="C107" s="69" t="s">
        <v>144</v>
      </c>
      <c r="D107" s="104">
        <v>2</v>
      </c>
      <c r="E107" s="19"/>
      <c r="F107" s="13"/>
      <c r="G107" s="19">
        <f t="shared" si="17"/>
        <v>0</v>
      </c>
      <c r="H107" s="19"/>
      <c r="I107" s="19"/>
      <c r="J107" s="19">
        <f t="shared" si="18"/>
        <v>0</v>
      </c>
      <c r="K107" s="19">
        <f t="shared" si="19"/>
        <v>0</v>
      </c>
      <c r="L107" s="19">
        <f t="shared" si="20"/>
        <v>0</v>
      </c>
      <c r="M107" s="19">
        <f t="shared" si="15"/>
        <v>0</v>
      </c>
      <c r="N107" s="19">
        <f t="shared" si="15"/>
        <v>0</v>
      </c>
      <c r="O107" s="98">
        <f t="shared" si="21"/>
        <v>0</v>
      </c>
      <c r="P107"/>
      <c r="Q107" s="4"/>
      <c r="R107" s="4"/>
      <c r="S107" s="1"/>
    </row>
    <row r="108" spans="1:19" s="5" customFormat="1" ht="13.5" customHeight="1">
      <c r="A108" s="61">
        <v>139</v>
      </c>
      <c r="B108" s="64" t="s">
        <v>141</v>
      </c>
      <c r="C108" s="69" t="s">
        <v>142</v>
      </c>
      <c r="D108" s="104">
        <v>1</v>
      </c>
      <c r="E108" s="19"/>
      <c r="F108" s="13"/>
      <c r="G108" s="19">
        <f t="shared" si="17"/>
        <v>0</v>
      </c>
      <c r="H108" s="19"/>
      <c r="I108" s="19"/>
      <c r="J108" s="19">
        <f t="shared" si="18"/>
        <v>0</v>
      </c>
      <c r="K108" s="19">
        <f t="shared" si="19"/>
        <v>0</v>
      </c>
      <c r="L108" s="19">
        <f t="shared" si="20"/>
        <v>0</v>
      </c>
      <c r="M108" s="19">
        <f t="shared" si="15"/>
        <v>0</v>
      </c>
      <c r="N108" s="19">
        <f t="shared" si="15"/>
        <v>0</v>
      </c>
      <c r="O108" s="98">
        <f t="shared" si="21"/>
        <v>0</v>
      </c>
      <c r="P108"/>
      <c r="Q108" s="4"/>
      <c r="R108" s="4"/>
      <c r="S108" s="1"/>
    </row>
    <row r="109" spans="1:19" s="5" customFormat="1" ht="13.5" customHeight="1">
      <c r="A109" s="61">
        <v>140</v>
      </c>
      <c r="B109" s="64" t="s">
        <v>53</v>
      </c>
      <c r="C109" s="69" t="s">
        <v>142</v>
      </c>
      <c r="D109" s="104">
        <v>1</v>
      </c>
      <c r="E109" s="19"/>
      <c r="F109" s="13"/>
      <c r="G109" s="19">
        <f t="shared" si="17"/>
        <v>0</v>
      </c>
      <c r="H109" s="19"/>
      <c r="I109" s="19"/>
      <c r="J109" s="19">
        <f t="shared" si="18"/>
        <v>0</v>
      </c>
      <c r="K109" s="19">
        <f t="shared" si="19"/>
        <v>0</v>
      </c>
      <c r="L109" s="19">
        <f t="shared" si="20"/>
        <v>0</v>
      </c>
      <c r="M109" s="19">
        <f t="shared" si="15"/>
        <v>0</v>
      </c>
      <c r="N109" s="19">
        <f t="shared" si="15"/>
        <v>0</v>
      </c>
      <c r="O109" s="98">
        <f t="shared" si="21"/>
        <v>0</v>
      </c>
      <c r="P109"/>
      <c r="Q109" s="4"/>
      <c r="R109" s="4"/>
      <c r="S109" s="1"/>
    </row>
    <row r="110" spans="1:19" s="5" customFormat="1" ht="13.5" customHeight="1">
      <c r="A110" s="61">
        <v>141</v>
      </c>
      <c r="B110" s="64" t="s">
        <v>54</v>
      </c>
      <c r="C110" s="69" t="s">
        <v>142</v>
      </c>
      <c r="D110" s="104">
        <v>1</v>
      </c>
      <c r="E110" s="19"/>
      <c r="F110" s="13"/>
      <c r="G110" s="19">
        <f t="shared" si="17"/>
        <v>0</v>
      </c>
      <c r="H110" s="19"/>
      <c r="I110" s="19"/>
      <c r="J110" s="19">
        <f t="shared" si="18"/>
        <v>0</v>
      </c>
      <c r="K110" s="19">
        <f t="shared" si="19"/>
        <v>0</v>
      </c>
      <c r="L110" s="19">
        <f t="shared" si="20"/>
        <v>0</v>
      </c>
      <c r="M110" s="19">
        <f t="shared" si="15"/>
        <v>0</v>
      </c>
      <c r="N110" s="19">
        <f t="shared" si="15"/>
        <v>0</v>
      </c>
      <c r="O110" s="98">
        <f t="shared" si="21"/>
        <v>0</v>
      </c>
      <c r="P110"/>
      <c r="Q110" s="4"/>
      <c r="R110" s="4"/>
      <c r="S110" s="1"/>
    </row>
    <row r="111" spans="1:19" s="5" customFormat="1" ht="13.5" customHeight="1">
      <c r="A111" s="119"/>
      <c r="B111" s="60" t="s">
        <v>154</v>
      </c>
      <c r="C111" s="100"/>
      <c r="D111" s="120"/>
      <c r="E111" s="121"/>
      <c r="F111" s="101"/>
      <c r="G111" s="121"/>
      <c r="H111" s="121"/>
      <c r="I111" s="121"/>
      <c r="J111" s="121"/>
      <c r="K111" s="121"/>
      <c r="L111" s="121"/>
      <c r="M111" s="121"/>
      <c r="N111" s="121"/>
      <c r="O111" s="122"/>
      <c r="P111"/>
      <c r="Q111" s="4"/>
      <c r="R111" s="4"/>
      <c r="S111" s="1"/>
    </row>
    <row r="112" spans="1:19" s="5" customFormat="1" ht="13.5" customHeight="1">
      <c r="A112" s="85">
        <v>142</v>
      </c>
      <c r="B112" s="64" t="s">
        <v>147</v>
      </c>
      <c r="C112" s="69" t="s">
        <v>144</v>
      </c>
      <c r="D112" s="104">
        <v>1</v>
      </c>
      <c r="E112" s="19"/>
      <c r="F112" s="13"/>
      <c r="G112" s="19">
        <f t="shared" si="17"/>
        <v>0</v>
      </c>
      <c r="H112" s="19"/>
      <c r="I112" s="19"/>
      <c r="J112" s="19">
        <f t="shared" si="18"/>
        <v>0</v>
      </c>
      <c r="K112" s="19">
        <f t="shared" si="19"/>
        <v>0</v>
      </c>
      <c r="L112" s="19">
        <f t="shared" si="20"/>
        <v>0</v>
      </c>
      <c r="M112" s="19">
        <f t="shared" si="15"/>
        <v>0</v>
      </c>
      <c r="N112" s="19">
        <f t="shared" si="15"/>
        <v>0</v>
      </c>
      <c r="O112" s="98">
        <f t="shared" si="21"/>
        <v>0</v>
      </c>
      <c r="P112"/>
      <c r="Q112" s="4"/>
      <c r="R112" s="4"/>
      <c r="S112" s="1"/>
    </row>
    <row r="113" spans="1:19" s="5" customFormat="1" ht="13.5" customHeight="1">
      <c r="A113" s="85">
        <v>143</v>
      </c>
      <c r="B113" s="64" t="s">
        <v>145</v>
      </c>
      <c r="C113" s="69" t="s">
        <v>144</v>
      </c>
      <c r="D113" s="104">
        <v>1</v>
      </c>
      <c r="E113" s="19"/>
      <c r="F113" s="13"/>
      <c r="G113" s="19">
        <f t="shared" si="17"/>
        <v>0</v>
      </c>
      <c r="H113" s="19"/>
      <c r="I113" s="19"/>
      <c r="J113" s="19">
        <f t="shared" si="18"/>
        <v>0</v>
      </c>
      <c r="K113" s="19">
        <f t="shared" si="19"/>
        <v>0</v>
      </c>
      <c r="L113" s="19">
        <f t="shared" si="20"/>
        <v>0</v>
      </c>
      <c r="M113" s="19">
        <f t="shared" si="15"/>
        <v>0</v>
      </c>
      <c r="N113" s="19">
        <f t="shared" si="15"/>
        <v>0</v>
      </c>
      <c r="O113" s="98">
        <f t="shared" si="21"/>
        <v>0</v>
      </c>
      <c r="P113"/>
      <c r="Q113" s="4"/>
      <c r="R113" s="4"/>
      <c r="S113" s="1"/>
    </row>
    <row r="114" spans="1:19" s="5" customFormat="1" ht="13.5" customHeight="1">
      <c r="A114" s="85">
        <v>144</v>
      </c>
      <c r="B114" s="64" t="s">
        <v>148</v>
      </c>
      <c r="C114" s="69" t="s">
        <v>144</v>
      </c>
      <c r="D114" s="104">
        <v>1</v>
      </c>
      <c r="E114" s="19"/>
      <c r="F114" s="13"/>
      <c r="G114" s="19">
        <f t="shared" si="17"/>
        <v>0</v>
      </c>
      <c r="H114" s="19"/>
      <c r="I114" s="19"/>
      <c r="J114" s="19">
        <f t="shared" si="18"/>
        <v>0</v>
      </c>
      <c r="K114" s="19">
        <f t="shared" si="19"/>
        <v>0</v>
      </c>
      <c r="L114" s="19">
        <f t="shared" si="20"/>
        <v>0</v>
      </c>
      <c r="M114" s="19">
        <f t="shared" si="15"/>
        <v>0</v>
      </c>
      <c r="N114" s="19">
        <f t="shared" si="15"/>
        <v>0</v>
      </c>
      <c r="O114" s="98">
        <f t="shared" si="21"/>
        <v>0</v>
      </c>
      <c r="P114"/>
      <c r="Q114" s="4"/>
      <c r="R114" s="4"/>
      <c r="S114" s="1"/>
    </row>
    <row r="115" spans="1:19" s="5" customFormat="1" ht="13.5" customHeight="1">
      <c r="A115" s="85">
        <v>150</v>
      </c>
      <c r="B115" s="64" t="s">
        <v>77</v>
      </c>
      <c r="C115" s="69" t="s">
        <v>144</v>
      </c>
      <c r="D115" s="104">
        <v>3</v>
      </c>
      <c r="E115" s="19"/>
      <c r="F115" s="13"/>
      <c r="G115" s="19">
        <f t="shared" si="17"/>
        <v>0</v>
      </c>
      <c r="H115" s="19"/>
      <c r="I115" s="19"/>
      <c r="J115" s="19">
        <f t="shared" si="18"/>
        <v>0</v>
      </c>
      <c r="K115" s="19">
        <f t="shared" si="19"/>
        <v>0</v>
      </c>
      <c r="L115" s="19">
        <f t="shared" si="20"/>
        <v>0</v>
      </c>
      <c r="M115" s="19">
        <f t="shared" ref="M115:N126" si="22">ROUND($D115*H115,2)</f>
        <v>0</v>
      </c>
      <c r="N115" s="19">
        <f t="shared" si="22"/>
        <v>0</v>
      </c>
      <c r="O115" s="98">
        <f t="shared" si="21"/>
        <v>0</v>
      </c>
      <c r="P115"/>
      <c r="Q115" s="4"/>
      <c r="R115" s="4"/>
      <c r="S115" s="1"/>
    </row>
    <row r="116" spans="1:19" s="5" customFormat="1" ht="13.5" customHeight="1">
      <c r="A116" s="85">
        <v>151</v>
      </c>
      <c r="B116" s="64" t="s">
        <v>149</v>
      </c>
      <c r="C116" s="69" t="s">
        <v>144</v>
      </c>
      <c r="D116" s="104">
        <v>1</v>
      </c>
      <c r="E116" s="19"/>
      <c r="F116" s="13"/>
      <c r="G116" s="19">
        <f t="shared" si="17"/>
        <v>0</v>
      </c>
      <c r="H116" s="19"/>
      <c r="I116" s="19"/>
      <c r="J116" s="19">
        <f t="shared" si="18"/>
        <v>0</v>
      </c>
      <c r="K116" s="19">
        <f t="shared" si="19"/>
        <v>0</v>
      </c>
      <c r="L116" s="19">
        <f t="shared" si="20"/>
        <v>0</v>
      </c>
      <c r="M116" s="19">
        <f t="shared" si="22"/>
        <v>0</v>
      </c>
      <c r="N116" s="19">
        <f t="shared" si="22"/>
        <v>0</v>
      </c>
      <c r="O116" s="98">
        <f t="shared" si="21"/>
        <v>0</v>
      </c>
      <c r="P116"/>
      <c r="Q116" s="4"/>
      <c r="R116" s="4"/>
      <c r="S116" s="1"/>
    </row>
    <row r="117" spans="1:19" s="5" customFormat="1" ht="13.5" customHeight="1">
      <c r="A117" s="85">
        <v>153</v>
      </c>
      <c r="B117" s="64" t="s">
        <v>150</v>
      </c>
      <c r="C117" s="69" t="s">
        <v>144</v>
      </c>
      <c r="D117" s="104">
        <v>1</v>
      </c>
      <c r="E117" s="19"/>
      <c r="F117" s="13"/>
      <c r="G117" s="19">
        <f t="shared" si="17"/>
        <v>0</v>
      </c>
      <c r="H117" s="19"/>
      <c r="I117" s="19"/>
      <c r="J117" s="19">
        <f t="shared" si="18"/>
        <v>0</v>
      </c>
      <c r="K117" s="19">
        <f t="shared" si="19"/>
        <v>0</v>
      </c>
      <c r="L117" s="19">
        <f t="shared" si="20"/>
        <v>0</v>
      </c>
      <c r="M117" s="19">
        <f t="shared" si="22"/>
        <v>0</v>
      </c>
      <c r="N117" s="19">
        <f t="shared" si="22"/>
        <v>0</v>
      </c>
      <c r="O117" s="98">
        <f t="shared" si="21"/>
        <v>0</v>
      </c>
      <c r="P117"/>
      <c r="Q117" s="4"/>
      <c r="R117" s="4"/>
      <c r="S117" s="1"/>
    </row>
    <row r="118" spans="1:19" s="5" customFormat="1" ht="13.5" customHeight="1">
      <c r="A118" s="85">
        <v>154</v>
      </c>
      <c r="B118" s="64" t="s">
        <v>86</v>
      </c>
      <c r="C118" s="69" t="s">
        <v>144</v>
      </c>
      <c r="D118" s="104">
        <v>1</v>
      </c>
      <c r="E118" s="19"/>
      <c r="F118" s="13"/>
      <c r="G118" s="19">
        <f t="shared" si="17"/>
        <v>0</v>
      </c>
      <c r="H118" s="19"/>
      <c r="I118" s="19"/>
      <c r="J118" s="19">
        <f t="shared" si="18"/>
        <v>0</v>
      </c>
      <c r="K118" s="19">
        <f t="shared" si="19"/>
        <v>0</v>
      </c>
      <c r="L118" s="19">
        <f t="shared" si="20"/>
        <v>0</v>
      </c>
      <c r="M118" s="19">
        <f t="shared" si="22"/>
        <v>0</v>
      </c>
      <c r="N118" s="19">
        <f t="shared" si="22"/>
        <v>0</v>
      </c>
      <c r="O118" s="98">
        <f t="shared" si="21"/>
        <v>0</v>
      </c>
      <c r="P118"/>
      <c r="Q118" s="4"/>
      <c r="R118" s="4"/>
      <c r="S118" s="1"/>
    </row>
    <row r="119" spans="1:19" s="5" customFormat="1" ht="13.5" customHeight="1">
      <c r="A119" s="85">
        <v>155</v>
      </c>
      <c r="B119" s="64" t="s">
        <v>103</v>
      </c>
      <c r="C119" s="69" t="s">
        <v>144</v>
      </c>
      <c r="D119" s="104">
        <v>1</v>
      </c>
      <c r="E119" s="19"/>
      <c r="F119" s="13"/>
      <c r="G119" s="19">
        <f t="shared" si="17"/>
        <v>0</v>
      </c>
      <c r="H119" s="19"/>
      <c r="I119" s="19"/>
      <c r="J119" s="19">
        <f t="shared" si="18"/>
        <v>0</v>
      </c>
      <c r="K119" s="19">
        <f t="shared" si="19"/>
        <v>0</v>
      </c>
      <c r="L119" s="19">
        <f t="shared" si="20"/>
        <v>0</v>
      </c>
      <c r="M119" s="19">
        <f t="shared" si="22"/>
        <v>0</v>
      </c>
      <c r="N119" s="19">
        <f t="shared" si="22"/>
        <v>0</v>
      </c>
      <c r="O119" s="98">
        <f t="shared" si="21"/>
        <v>0</v>
      </c>
      <c r="P119"/>
      <c r="Q119" s="4"/>
      <c r="R119" s="4"/>
      <c r="S119" s="1"/>
    </row>
    <row r="120" spans="1:19" s="5" customFormat="1" ht="13.5" customHeight="1">
      <c r="A120" s="85">
        <v>157</v>
      </c>
      <c r="B120" s="64" t="s">
        <v>125</v>
      </c>
      <c r="C120" s="69" t="s">
        <v>144</v>
      </c>
      <c r="D120" s="104">
        <v>4</v>
      </c>
      <c r="E120" s="19"/>
      <c r="F120" s="13"/>
      <c r="G120" s="19">
        <f t="shared" si="17"/>
        <v>0</v>
      </c>
      <c r="H120" s="19"/>
      <c r="I120" s="19"/>
      <c r="J120" s="19">
        <f t="shared" si="18"/>
        <v>0</v>
      </c>
      <c r="K120" s="19">
        <f t="shared" si="19"/>
        <v>0</v>
      </c>
      <c r="L120" s="19">
        <f t="shared" si="20"/>
        <v>0</v>
      </c>
      <c r="M120" s="19">
        <f t="shared" si="22"/>
        <v>0</v>
      </c>
      <c r="N120" s="19">
        <f t="shared" si="22"/>
        <v>0</v>
      </c>
      <c r="O120" s="98">
        <f t="shared" si="21"/>
        <v>0</v>
      </c>
      <c r="P120"/>
      <c r="Q120" s="4"/>
      <c r="R120" s="4"/>
      <c r="S120" s="1"/>
    </row>
    <row r="121" spans="1:19" s="5" customFormat="1" ht="13.5" customHeight="1">
      <c r="A121" s="85">
        <v>158</v>
      </c>
      <c r="B121" s="64" t="s">
        <v>151</v>
      </c>
      <c r="C121" s="69" t="s">
        <v>144</v>
      </c>
      <c r="D121" s="104">
        <v>1</v>
      </c>
      <c r="E121" s="19"/>
      <c r="F121" s="13"/>
      <c r="G121" s="19">
        <f t="shared" si="17"/>
        <v>0</v>
      </c>
      <c r="H121" s="19"/>
      <c r="I121" s="19"/>
      <c r="J121" s="19">
        <f t="shared" si="18"/>
        <v>0</v>
      </c>
      <c r="K121" s="19">
        <f t="shared" si="19"/>
        <v>0</v>
      </c>
      <c r="L121" s="19">
        <f t="shared" si="20"/>
        <v>0</v>
      </c>
      <c r="M121" s="19">
        <f t="shared" si="22"/>
        <v>0</v>
      </c>
      <c r="N121" s="19">
        <f t="shared" si="22"/>
        <v>0</v>
      </c>
      <c r="O121" s="98">
        <f t="shared" si="21"/>
        <v>0</v>
      </c>
      <c r="P121"/>
      <c r="Q121" s="4"/>
      <c r="R121" s="4"/>
      <c r="S121" s="1"/>
    </row>
    <row r="122" spans="1:19" s="5" customFormat="1" ht="13.5" customHeight="1">
      <c r="A122" s="85">
        <v>161</v>
      </c>
      <c r="B122" s="64" t="s">
        <v>152</v>
      </c>
      <c r="C122" s="69" t="s">
        <v>144</v>
      </c>
      <c r="D122" s="104">
        <v>1</v>
      </c>
      <c r="E122" s="19"/>
      <c r="F122" s="13"/>
      <c r="G122" s="19">
        <f t="shared" si="17"/>
        <v>0</v>
      </c>
      <c r="H122" s="19"/>
      <c r="I122" s="19"/>
      <c r="J122" s="19">
        <f t="shared" si="18"/>
        <v>0</v>
      </c>
      <c r="K122" s="19">
        <f t="shared" si="19"/>
        <v>0</v>
      </c>
      <c r="L122" s="19">
        <f t="shared" si="20"/>
        <v>0</v>
      </c>
      <c r="M122" s="19">
        <f t="shared" si="22"/>
        <v>0</v>
      </c>
      <c r="N122" s="19">
        <f t="shared" si="22"/>
        <v>0</v>
      </c>
      <c r="O122" s="98">
        <f t="shared" si="21"/>
        <v>0</v>
      </c>
      <c r="P122"/>
      <c r="Q122" s="4"/>
      <c r="R122" s="4"/>
      <c r="S122" s="1"/>
    </row>
    <row r="123" spans="1:19" s="5" customFormat="1" ht="13.5" customHeight="1">
      <c r="A123" s="85">
        <v>162</v>
      </c>
      <c r="B123" s="64" t="s">
        <v>153</v>
      </c>
      <c r="C123" s="69" t="s">
        <v>144</v>
      </c>
      <c r="D123" s="104">
        <v>1</v>
      </c>
      <c r="E123" s="19"/>
      <c r="F123" s="13"/>
      <c r="G123" s="19">
        <f t="shared" si="17"/>
        <v>0</v>
      </c>
      <c r="H123" s="19"/>
      <c r="I123" s="19"/>
      <c r="J123" s="19">
        <f t="shared" si="18"/>
        <v>0</v>
      </c>
      <c r="K123" s="19">
        <f t="shared" si="19"/>
        <v>0</v>
      </c>
      <c r="L123" s="19">
        <f t="shared" si="20"/>
        <v>0</v>
      </c>
      <c r="M123" s="19">
        <f t="shared" si="22"/>
        <v>0</v>
      </c>
      <c r="N123" s="19">
        <f t="shared" si="22"/>
        <v>0</v>
      </c>
      <c r="O123" s="98">
        <f t="shared" si="21"/>
        <v>0</v>
      </c>
      <c r="P123"/>
      <c r="Q123" s="4"/>
      <c r="R123" s="4"/>
      <c r="S123" s="1"/>
    </row>
    <row r="124" spans="1:19" s="5" customFormat="1" ht="13.5" customHeight="1">
      <c r="A124" s="85">
        <v>163</v>
      </c>
      <c r="B124" s="64" t="s">
        <v>52</v>
      </c>
      <c r="C124" s="69" t="s">
        <v>142</v>
      </c>
      <c r="D124" s="104">
        <v>1</v>
      </c>
      <c r="E124" s="19"/>
      <c r="F124" s="13"/>
      <c r="G124" s="19">
        <f t="shared" si="17"/>
        <v>0</v>
      </c>
      <c r="H124" s="19"/>
      <c r="I124" s="19"/>
      <c r="J124" s="19">
        <f t="shared" si="18"/>
        <v>0</v>
      </c>
      <c r="K124" s="19">
        <f t="shared" si="19"/>
        <v>0</v>
      </c>
      <c r="L124" s="19">
        <f t="shared" si="20"/>
        <v>0</v>
      </c>
      <c r="M124" s="19">
        <f t="shared" si="22"/>
        <v>0</v>
      </c>
      <c r="N124" s="19">
        <f t="shared" si="22"/>
        <v>0</v>
      </c>
      <c r="O124" s="98">
        <f t="shared" si="21"/>
        <v>0</v>
      </c>
      <c r="P124"/>
      <c r="Q124" s="4"/>
      <c r="R124" s="4"/>
      <c r="S124" s="1"/>
    </row>
    <row r="125" spans="1:19" ht="13.5">
      <c r="A125" s="85">
        <v>164</v>
      </c>
      <c r="B125" s="57" t="s">
        <v>146</v>
      </c>
      <c r="C125" s="9" t="s">
        <v>142</v>
      </c>
      <c r="D125" s="62">
        <v>1</v>
      </c>
      <c r="E125" s="12"/>
      <c r="F125" s="13"/>
      <c r="G125" s="19">
        <f t="shared" si="17"/>
        <v>0</v>
      </c>
      <c r="H125" s="12"/>
      <c r="I125" s="12"/>
      <c r="J125" s="19">
        <f t="shared" si="18"/>
        <v>0</v>
      </c>
      <c r="K125" s="19">
        <f t="shared" si="19"/>
        <v>0</v>
      </c>
      <c r="L125" s="19">
        <f t="shared" si="20"/>
        <v>0</v>
      </c>
      <c r="M125" s="19">
        <f t="shared" si="22"/>
        <v>0</v>
      </c>
      <c r="N125" s="19">
        <f t="shared" si="22"/>
        <v>0</v>
      </c>
      <c r="O125" s="98">
        <f t="shared" si="21"/>
        <v>0</v>
      </c>
      <c r="P125"/>
      <c r="Q125" s="4"/>
      <c r="R125" s="4"/>
    </row>
    <row r="126" spans="1:19" ht="14.25" thickBot="1">
      <c r="A126" s="141">
        <v>165</v>
      </c>
      <c r="B126" s="142" t="s">
        <v>54</v>
      </c>
      <c r="C126" s="135" t="s">
        <v>142</v>
      </c>
      <c r="D126" s="136">
        <v>1</v>
      </c>
      <c r="E126" s="137"/>
      <c r="F126" s="138"/>
      <c r="G126" s="139">
        <f t="shared" si="17"/>
        <v>0</v>
      </c>
      <c r="H126" s="137"/>
      <c r="I126" s="137"/>
      <c r="J126" s="139">
        <f t="shared" si="18"/>
        <v>0</v>
      </c>
      <c r="K126" s="139">
        <f t="shared" si="19"/>
        <v>0</v>
      </c>
      <c r="L126" s="139">
        <f t="shared" si="20"/>
        <v>0</v>
      </c>
      <c r="M126" s="139">
        <f t="shared" si="22"/>
        <v>0</v>
      </c>
      <c r="N126" s="139">
        <f t="shared" si="22"/>
        <v>0</v>
      </c>
      <c r="O126" s="140">
        <f t="shared" si="21"/>
        <v>0</v>
      </c>
      <c r="P126"/>
      <c r="Q126" s="4"/>
      <c r="R126" s="4"/>
    </row>
    <row r="127" spans="1:19" ht="13.5">
      <c r="A127" s="92"/>
      <c r="B127" s="130" t="s">
        <v>19</v>
      </c>
      <c r="C127" s="92"/>
      <c r="D127" s="93"/>
      <c r="E127" s="94"/>
      <c r="F127" s="94"/>
      <c r="G127" s="94"/>
      <c r="H127" s="94"/>
      <c r="I127" s="94"/>
      <c r="J127" s="131"/>
      <c r="K127" s="131">
        <f>SUM(K12:K126)</f>
        <v>0</v>
      </c>
      <c r="L127" s="131">
        <f>SUM(L12:L126)</f>
        <v>0</v>
      </c>
      <c r="M127" s="131">
        <f>SUM(M12:M126)</f>
        <v>0</v>
      </c>
      <c r="N127" s="131">
        <f>SUM(N12:N126)</f>
        <v>0</v>
      </c>
      <c r="O127" s="132">
        <f>SUM(O12:O126)</f>
        <v>0</v>
      </c>
      <c r="Q127" s="4"/>
    </row>
    <row r="128" spans="1:19" ht="13.5">
      <c r="A128" s="8"/>
      <c r="B128" s="10" t="s">
        <v>20</v>
      </c>
      <c r="C128" s="8" t="s">
        <v>21</v>
      </c>
      <c r="D128" s="9"/>
      <c r="E128" s="12"/>
      <c r="F128" s="12"/>
      <c r="G128" s="12"/>
      <c r="H128" s="12"/>
      <c r="I128" s="12"/>
      <c r="J128" s="21"/>
      <c r="K128" s="21"/>
      <c r="L128" s="21"/>
      <c r="M128" s="21"/>
      <c r="N128" s="22"/>
      <c r="O128" s="90"/>
      <c r="Q128" s="4"/>
    </row>
    <row r="129" spans="1:17" ht="13.5">
      <c r="A129" s="8"/>
      <c r="B129" s="20" t="s">
        <v>19</v>
      </c>
      <c r="C129" s="8"/>
      <c r="D129" s="9"/>
      <c r="E129" s="12"/>
      <c r="F129" s="12"/>
      <c r="G129" s="12"/>
      <c r="H129" s="12"/>
      <c r="I129" s="12"/>
      <c r="J129" s="21"/>
      <c r="K129" s="24">
        <f>SUM(K127:K128)</f>
        <v>0</v>
      </c>
      <c r="L129" s="24">
        <f>SUM(L127:L128)</f>
        <v>0</v>
      </c>
      <c r="M129" s="24">
        <f>SUM(M127:M128)</f>
        <v>0</v>
      </c>
      <c r="N129" s="24">
        <f>SUM(N127:N128)</f>
        <v>0</v>
      </c>
      <c r="O129" s="91">
        <f>SUM(O127:O128)</f>
        <v>0</v>
      </c>
      <c r="Q129" s="4"/>
    </row>
    <row r="131" spans="1:17" ht="13.5" customHeight="1">
      <c r="B131" s="53" t="s">
        <v>41</v>
      </c>
      <c r="C131" s="53"/>
      <c r="D131" s="54"/>
      <c r="E131" s="53"/>
      <c r="F131" s="54" t="s">
        <v>42</v>
      </c>
      <c r="G131" s="53"/>
      <c r="H131" s="53"/>
      <c r="I131" s="53"/>
      <c r="J131" s="55"/>
      <c r="K131" s="17"/>
      <c r="L131" s="17"/>
      <c r="M131" s="17"/>
      <c r="N131" s="17"/>
      <c r="O131" s="17"/>
      <c r="P131" s="18"/>
    </row>
    <row r="132" spans="1:17">
      <c r="B132" s="53"/>
      <c r="C132" s="53"/>
      <c r="D132" s="54"/>
      <c r="E132" s="53"/>
      <c r="F132" s="54"/>
      <c r="G132" s="53"/>
      <c r="H132" s="53"/>
      <c r="I132" s="53"/>
      <c r="J132" s="55"/>
    </row>
    <row r="133" spans="1:17">
      <c r="B133" s="53" t="s">
        <v>625</v>
      </c>
      <c r="C133" s="53"/>
      <c r="D133" s="54"/>
      <c r="E133" s="53"/>
      <c r="F133" s="54" t="s">
        <v>625</v>
      </c>
      <c r="G133" s="53"/>
      <c r="H133" s="53"/>
      <c r="I133" s="53"/>
      <c r="J133" s="55"/>
    </row>
    <row r="134" spans="1:17">
      <c r="B134" s="56"/>
      <c r="C134" s="56"/>
      <c r="D134" s="55"/>
      <c r="E134" s="53"/>
      <c r="F134" s="55"/>
      <c r="G134" s="53"/>
      <c r="H134" s="53"/>
      <c r="I134" s="53"/>
      <c r="J134" s="55"/>
    </row>
  </sheetData>
  <mergeCells count="13">
    <mergeCell ref="E9:J9"/>
    <mergeCell ref="K9:O9"/>
    <mergeCell ref="A1:O1"/>
    <mergeCell ref="A2:O2"/>
    <mergeCell ref="A9:A10"/>
    <mergeCell ref="B9:B10"/>
    <mergeCell ref="C9:C10"/>
    <mergeCell ref="D9:D10"/>
    <mergeCell ref="B4:F4"/>
    <mergeCell ref="B5:F5"/>
    <mergeCell ref="B6:F6"/>
    <mergeCell ref="B7:F7"/>
    <mergeCell ref="A3:O3"/>
  </mergeCells>
  <phoneticPr fontId="6" type="noConversion"/>
  <pageMargins left="0.36" right="0.27559055118110237" top="0.39370078740157483" bottom="0.31496062992125984" header="0.19685039370078741" footer="0.19685039370078741"/>
  <pageSetup paperSize="9" scale="80"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R40"/>
  <sheetViews>
    <sheetView topLeftCell="A5" workbookViewId="0">
      <selection activeCell="F41" sqref="F41"/>
    </sheetView>
  </sheetViews>
  <sheetFormatPr defaultRowHeight="12.75"/>
  <cols>
    <col min="1" max="1" width="5.5703125" style="1" customWidth="1"/>
    <col min="2" max="2" width="58.7109375" style="1" customWidth="1"/>
    <col min="3" max="3" width="6.5703125" style="1" customWidth="1"/>
    <col min="4" max="4" width="8.7109375" style="2" customWidth="1"/>
    <col min="5" max="13" width="8.85546875" style="2" customWidth="1"/>
    <col min="14" max="14" width="8.28515625" style="1" customWidth="1"/>
    <col min="15" max="15" width="8.7109375" style="1" customWidth="1"/>
    <col min="16" max="16384" width="9.140625" style="1"/>
  </cols>
  <sheetData>
    <row r="1" spans="1:18">
      <c r="A1" s="291" t="s">
        <v>409</v>
      </c>
      <c r="B1" s="291"/>
      <c r="C1" s="291"/>
      <c r="D1" s="291"/>
      <c r="E1" s="291"/>
      <c r="F1" s="291"/>
      <c r="G1" s="291"/>
      <c r="H1" s="291"/>
      <c r="I1" s="291"/>
      <c r="J1" s="291"/>
      <c r="K1" s="291"/>
      <c r="L1" s="291"/>
      <c r="M1" s="291"/>
      <c r="N1" s="291"/>
      <c r="O1" s="291"/>
    </row>
    <row r="2" spans="1:18">
      <c r="A2" s="292" t="s">
        <v>321</v>
      </c>
      <c r="B2" s="292"/>
      <c r="C2" s="292"/>
      <c r="D2" s="292"/>
      <c r="E2" s="292"/>
      <c r="F2" s="292"/>
      <c r="G2" s="292"/>
      <c r="H2" s="292"/>
      <c r="I2" s="292"/>
      <c r="J2" s="292"/>
      <c r="K2" s="292"/>
      <c r="L2" s="292"/>
      <c r="M2" s="292"/>
      <c r="N2" s="292"/>
      <c r="O2" s="292"/>
    </row>
    <row r="3" spans="1:18">
      <c r="A3" s="299" t="s">
        <v>408</v>
      </c>
      <c r="B3" s="299"/>
      <c r="C3" s="299"/>
      <c r="D3" s="299"/>
      <c r="E3" s="299"/>
      <c r="F3" s="299"/>
      <c r="G3" s="299"/>
      <c r="H3" s="299"/>
      <c r="I3" s="299"/>
      <c r="J3" s="299"/>
      <c r="K3" s="299"/>
      <c r="L3" s="299"/>
      <c r="M3" s="299"/>
      <c r="N3" s="299"/>
      <c r="O3" s="299"/>
    </row>
    <row r="4" spans="1:18">
      <c r="A4" s="3"/>
      <c r="B4" s="296" t="s">
        <v>382</v>
      </c>
      <c r="C4" s="296"/>
      <c r="D4" s="296"/>
      <c r="E4" s="296"/>
      <c r="F4" s="296"/>
      <c r="G4" s="7"/>
      <c r="H4" s="7"/>
      <c r="I4" s="7"/>
      <c r="J4" s="7"/>
      <c r="K4" s="7"/>
      <c r="L4" s="7"/>
      <c r="M4" s="7"/>
      <c r="N4" s="7"/>
      <c r="O4" s="7"/>
      <c r="P4" s="3"/>
    </row>
    <row r="5" spans="1:18">
      <c r="B5" s="297" t="s">
        <v>626</v>
      </c>
      <c r="C5" s="296"/>
      <c r="D5" s="296"/>
      <c r="E5" s="296"/>
      <c r="F5" s="296"/>
      <c r="G5" s="6"/>
      <c r="H5" s="6"/>
      <c r="I5" s="6"/>
      <c r="J5" s="6"/>
      <c r="K5" s="6"/>
      <c r="L5" s="6"/>
      <c r="M5" s="6"/>
      <c r="N5" s="6"/>
      <c r="O5" s="6"/>
    </row>
    <row r="6" spans="1:18">
      <c r="B6" s="298" t="s">
        <v>383</v>
      </c>
      <c r="C6" s="298"/>
      <c r="D6" s="298"/>
      <c r="E6" s="298"/>
      <c r="F6" s="298"/>
      <c r="G6" s="6"/>
      <c r="H6" s="6"/>
      <c r="I6" s="6"/>
      <c r="J6" s="14"/>
      <c r="K6" s="6"/>
      <c r="L6" s="6"/>
      <c r="M6" s="6"/>
      <c r="N6" s="6"/>
      <c r="O6" s="6"/>
    </row>
    <row r="7" spans="1:18">
      <c r="B7" s="298" t="s">
        <v>384</v>
      </c>
      <c r="C7" s="298"/>
      <c r="D7" s="298"/>
      <c r="E7" s="298"/>
      <c r="F7" s="298"/>
      <c r="G7" s="6"/>
      <c r="H7" s="6"/>
      <c r="I7" s="6"/>
      <c r="J7" s="6"/>
      <c r="K7" s="6"/>
      <c r="L7" s="6"/>
      <c r="M7" s="6"/>
      <c r="N7" s="6"/>
      <c r="O7" s="6"/>
    </row>
    <row r="8" spans="1:18">
      <c r="O8"/>
      <c r="P8"/>
    </row>
    <row r="9" spans="1:18">
      <c r="A9" s="293" t="s">
        <v>2</v>
      </c>
      <c r="B9" s="293" t="s">
        <v>3</v>
      </c>
      <c r="C9" s="294" t="s">
        <v>4</v>
      </c>
      <c r="D9" s="295" t="s">
        <v>5</v>
      </c>
      <c r="E9" s="293" t="s">
        <v>16</v>
      </c>
      <c r="F9" s="293"/>
      <c r="G9" s="293"/>
      <c r="H9" s="293"/>
      <c r="I9" s="293"/>
      <c r="J9" s="293"/>
      <c r="K9" s="293" t="s">
        <v>15</v>
      </c>
      <c r="L9" s="293"/>
      <c r="M9" s="293"/>
      <c r="N9" s="293"/>
      <c r="O9" s="293"/>
      <c r="P9"/>
    </row>
    <row r="10" spans="1:18" ht="40.5">
      <c r="A10" s="293"/>
      <c r="B10" s="293"/>
      <c r="C10" s="294"/>
      <c r="D10" s="295"/>
      <c r="E10" s="183" t="s">
        <v>9</v>
      </c>
      <c r="F10" s="183" t="s">
        <v>10</v>
      </c>
      <c r="G10" s="183" t="s">
        <v>11</v>
      </c>
      <c r="H10" s="183" t="s">
        <v>12</v>
      </c>
      <c r="I10" s="183" t="s">
        <v>13</v>
      </c>
      <c r="J10" s="183" t="s">
        <v>14</v>
      </c>
      <c r="K10" s="183" t="s">
        <v>17</v>
      </c>
      <c r="L10" s="183" t="s">
        <v>11</v>
      </c>
      <c r="M10" s="183" t="s">
        <v>12</v>
      </c>
      <c r="N10" s="183" t="s">
        <v>13</v>
      </c>
      <c r="O10" s="183" t="s">
        <v>18</v>
      </c>
      <c r="P10"/>
    </row>
    <row r="11" spans="1:18" ht="13.5">
      <c r="A11" s="194"/>
      <c r="B11" s="195" t="s">
        <v>321</v>
      </c>
      <c r="C11" s="196"/>
      <c r="D11" s="197"/>
      <c r="E11" s="198"/>
      <c r="F11" s="198"/>
      <c r="G11" s="198"/>
      <c r="H11" s="198"/>
      <c r="I11" s="198"/>
      <c r="J11" s="198"/>
      <c r="K11" s="198"/>
      <c r="L11" s="198"/>
      <c r="M11" s="198"/>
      <c r="N11" s="198"/>
      <c r="O11" s="198"/>
      <c r="P11"/>
      <c r="Q11" s="4"/>
      <c r="R11" s="4"/>
    </row>
    <row r="12" spans="1:18" ht="13.5">
      <c r="A12" s="61">
        <v>1</v>
      </c>
      <c r="B12" s="99" t="s">
        <v>305</v>
      </c>
      <c r="C12" s="61" t="s">
        <v>22</v>
      </c>
      <c r="D12" s="19">
        <v>30.57</v>
      </c>
      <c r="E12" s="13"/>
      <c r="F12" s="13"/>
      <c r="G12" s="19">
        <f>ROUND(E12*F12,2)</f>
        <v>0</v>
      </c>
      <c r="H12" s="13"/>
      <c r="I12" s="13"/>
      <c r="J12" s="19">
        <f>ROUND(G12+H12+I12,2)</f>
        <v>0</v>
      </c>
      <c r="K12" s="19">
        <f>ROUND(D12*E12,2)</f>
        <v>0</v>
      </c>
      <c r="L12" s="19">
        <f>ROUND(D12*G12,2)</f>
        <v>0</v>
      </c>
      <c r="M12" s="19">
        <f>ROUND(D12*H12,2)</f>
        <v>0</v>
      </c>
      <c r="N12" s="19">
        <f t="shared" ref="M12:N32" si="0">ROUND($D12*I12,2)</f>
        <v>0</v>
      </c>
      <c r="O12" s="98">
        <f t="shared" ref="O12:O32" si="1">ROUND(L12+M12+N12,2)</f>
        <v>0</v>
      </c>
      <c r="P12"/>
      <c r="Q12" s="4"/>
      <c r="R12" s="4"/>
    </row>
    <row r="13" spans="1:18" ht="13.5">
      <c r="A13" s="61">
        <v>2</v>
      </c>
      <c r="B13" s="57" t="s">
        <v>306</v>
      </c>
      <c r="C13" s="69" t="s">
        <v>22</v>
      </c>
      <c r="D13" s="19">
        <v>30.57</v>
      </c>
      <c r="E13" s="13"/>
      <c r="F13" s="13"/>
      <c r="G13" s="19">
        <f t="shared" ref="G13:G32" si="2">ROUND(E13*F13,2)</f>
        <v>0</v>
      </c>
      <c r="H13" s="13"/>
      <c r="I13" s="13"/>
      <c r="J13" s="19">
        <f t="shared" ref="J13:J32" si="3">ROUND(G13+H13+I13,2)</f>
        <v>0</v>
      </c>
      <c r="K13" s="19">
        <f t="shared" ref="K13:K32" si="4">ROUND(D13*E13,2)</f>
        <v>0</v>
      </c>
      <c r="L13" s="19">
        <f t="shared" ref="L13:L32" si="5">ROUND(D13*G13,2)</f>
        <v>0</v>
      </c>
      <c r="M13" s="19">
        <f t="shared" si="0"/>
        <v>0</v>
      </c>
      <c r="N13" s="19">
        <f t="shared" si="0"/>
        <v>0</v>
      </c>
      <c r="O13" s="98">
        <f t="shared" si="1"/>
        <v>0</v>
      </c>
      <c r="P13"/>
      <c r="Q13" s="4"/>
      <c r="R13" s="4"/>
    </row>
    <row r="14" spans="1:18" ht="13.5">
      <c r="A14" s="61">
        <v>3</v>
      </c>
      <c r="B14" s="57" t="s">
        <v>307</v>
      </c>
      <c r="C14" s="16" t="s">
        <v>22</v>
      </c>
      <c r="D14" s="19">
        <v>30.57</v>
      </c>
      <c r="E14" s="13"/>
      <c r="F14" s="13"/>
      <c r="G14" s="19">
        <f t="shared" si="2"/>
        <v>0</v>
      </c>
      <c r="H14" s="13"/>
      <c r="I14" s="13"/>
      <c r="J14" s="19">
        <f t="shared" si="3"/>
        <v>0</v>
      </c>
      <c r="K14" s="19">
        <f t="shared" si="4"/>
        <v>0</v>
      </c>
      <c r="L14" s="19">
        <f t="shared" si="5"/>
        <v>0</v>
      </c>
      <c r="M14" s="19">
        <f t="shared" si="0"/>
        <v>0</v>
      </c>
      <c r="N14" s="19">
        <f t="shared" si="0"/>
        <v>0</v>
      </c>
      <c r="O14" s="98">
        <f t="shared" si="1"/>
        <v>0</v>
      </c>
      <c r="P14"/>
      <c r="Q14" s="4"/>
      <c r="R14" s="4"/>
    </row>
    <row r="15" spans="1:18" ht="13.5">
      <c r="A15" s="61">
        <v>4</v>
      </c>
      <c r="B15" s="99" t="s">
        <v>308</v>
      </c>
      <c r="C15" s="61" t="s">
        <v>22</v>
      </c>
      <c r="D15" s="19">
        <v>30.57</v>
      </c>
      <c r="E15" s="13"/>
      <c r="F15" s="13"/>
      <c r="G15" s="19">
        <f t="shared" si="2"/>
        <v>0</v>
      </c>
      <c r="H15" s="13"/>
      <c r="I15" s="13"/>
      <c r="J15" s="19">
        <f t="shared" si="3"/>
        <v>0</v>
      </c>
      <c r="K15" s="19">
        <f t="shared" si="4"/>
        <v>0</v>
      </c>
      <c r="L15" s="19">
        <f t="shared" si="5"/>
        <v>0</v>
      </c>
      <c r="M15" s="19">
        <f t="shared" si="0"/>
        <v>0</v>
      </c>
      <c r="N15" s="19">
        <f t="shared" si="0"/>
        <v>0</v>
      </c>
      <c r="O15" s="98">
        <f t="shared" si="1"/>
        <v>0</v>
      </c>
      <c r="P15"/>
      <c r="Q15" s="4"/>
      <c r="R15" s="4"/>
    </row>
    <row r="16" spans="1:18" ht="13.5">
      <c r="A16" s="61">
        <v>5</v>
      </c>
      <c r="B16" s="57" t="s">
        <v>379</v>
      </c>
      <c r="C16" s="165" t="s">
        <v>22</v>
      </c>
      <c r="D16" s="19">
        <v>30.57</v>
      </c>
      <c r="E16" s="13"/>
      <c r="F16" s="13"/>
      <c r="G16" s="19">
        <f t="shared" si="2"/>
        <v>0</v>
      </c>
      <c r="H16" s="13"/>
      <c r="I16" s="13"/>
      <c r="J16" s="19">
        <f t="shared" si="3"/>
        <v>0</v>
      </c>
      <c r="K16" s="19">
        <f t="shared" si="4"/>
        <v>0</v>
      </c>
      <c r="L16" s="19">
        <f t="shared" si="5"/>
        <v>0</v>
      </c>
      <c r="M16" s="19">
        <f t="shared" si="0"/>
        <v>0</v>
      </c>
      <c r="N16" s="19">
        <f t="shared" si="0"/>
        <v>0</v>
      </c>
      <c r="O16" s="98">
        <f t="shared" si="1"/>
        <v>0</v>
      </c>
      <c r="P16"/>
      <c r="Q16" s="4"/>
      <c r="R16" s="4"/>
    </row>
    <row r="17" spans="1:18" ht="13.5">
      <c r="A17" s="61">
        <v>6</v>
      </c>
      <c r="B17" s="57" t="s">
        <v>309</v>
      </c>
      <c r="C17" s="16" t="s">
        <v>144</v>
      </c>
      <c r="D17" s="19">
        <v>1</v>
      </c>
      <c r="E17" s="13"/>
      <c r="F17" s="13"/>
      <c r="G17" s="19">
        <f t="shared" si="2"/>
        <v>0</v>
      </c>
      <c r="H17" s="13"/>
      <c r="I17" s="13"/>
      <c r="J17" s="19">
        <f t="shared" si="3"/>
        <v>0</v>
      </c>
      <c r="K17" s="19">
        <f t="shared" si="4"/>
        <v>0</v>
      </c>
      <c r="L17" s="19">
        <f t="shared" si="5"/>
        <v>0</v>
      </c>
      <c r="M17" s="19">
        <f t="shared" si="0"/>
        <v>0</v>
      </c>
      <c r="N17" s="19">
        <f t="shared" si="0"/>
        <v>0</v>
      </c>
      <c r="O17" s="98">
        <f t="shared" si="1"/>
        <v>0</v>
      </c>
      <c r="P17"/>
      <c r="Q17" s="4"/>
      <c r="R17" s="4"/>
    </row>
    <row r="18" spans="1:18" ht="13.5">
      <c r="A18" s="61">
        <v>7</v>
      </c>
      <c r="B18" s="57" t="s">
        <v>310</v>
      </c>
      <c r="C18" s="16" t="s">
        <v>311</v>
      </c>
      <c r="D18" s="19">
        <v>12.5</v>
      </c>
      <c r="E18" s="13"/>
      <c r="F18" s="13"/>
      <c r="G18" s="19">
        <f t="shared" si="2"/>
        <v>0</v>
      </c>
      <c r="H18" s="13"/>
      <c r="I18" s="13"/>
      <c r="J18" s="19">
        <f t="shared" si="3"/>
        <v>0</v>
      </c>
      <c r="K18" s="19">
        <f t="shared" si="4"/>
        <v>0</v>
      </c>
      <c r="L18" s="19">
        <f t="shared" si="5"/>
        <v>0</v>
      </c>
      <c r="M18" s="19">
        <f t="shared" si="0"/>
        <v>0</v>
      </c>
      <c r="N18" s="19">
        <f t="shared" si="0"/>
        <v>0</v>
      </c>
      <c r="O18" s="98">
        <f t="shared" si="1"/>
        <v>0</v>
      </c>
      <c r="P18"/>
      <c r="Q18" s="4"/>
      <c r="R18" s="4"/>
    </row>
    <row r="19" spans="1:18" ht="13.5">
      <c r="A19" s="61">
        <v>8</v>
      </c>
      <c r="B19" s="99" t="s">
        <v>312</v>
      </c>
      <c r="C19" s="61" t="s">
        <v>311</v>
      </c>
      <c r="D19" s="13">
        <v>9.5</v>
      </c>
      <c r="E19" s="13"/>
      <c r="F19" s="13"/>
      <c r="G19" s="19">
        <f t="shared" si="2"/>
        <v>0</v>
      </c>
      <c r="H19" s="13"/>
      <c r="I19" s="13"/>
      <c r="J19" s="19">
        <f t="shared" si="3"/>
        <v>0</v>
      </c>
      <c r="K19" s="19">
        <f t="shared" si="4"/>
        <v>0</v>
      </c>
      <c r="L19" s="19">
        <f t="shared" si="5"/>
        <v>0</v>
      </c>
      <c r="M19" s="19">
        <f t="shared" si="0"/>
        <v>0</v>
      </c>
      <c r="N19" s="19">
        <f t="shared" si="0"/>
        <v>0</v>
      </c>
      <c r="O19" s="98">
        <f t="shared" si="1"/>
        <v>0</v>
      </c>
      <c r="P19"/>
      <c r="Q19" s="4"/>
      <c r="R19" s="4"/>
    </row>
    <row r="20" spans="1:18" ht="13.5">
      <c r="A20" s="61">
        <v>9</v>
      </c>
      <c r="B20" s="57" t="s">
        <v>313</v>
      </c>
      <c r="C20" s="16" t="s">
        <v>311</v>
      </c>
      <c r="D20" s="13">
        <v>6</v>
      </c>
      <c r="E20" s="13"/>
      <c r="F20" s="13"/>
      <c r="G20" s="19">
        <f t="shared" si="2"/>
        <v>0</v>
      </c>
      <c r="H20" s="13"/>
      <c r="I20" s="13"/>
      <c r="J20" s="19">
        <f t="shared" si="3"/>
        <v>0</v>
      </c>
      <c r="K20" s="19">
        <f t="shared" si="4"/>
        <v>0</v>
      </c>
      <c r="L20" s="19">
        <f t="shared" si="5"/>
        <v>0</v>
      </c>
      <c r="M20" s="19">
        <f t="shared" si="0"/>
        <v>0</v>
      </c>
      <c r="N20" s="19">
        <f t="shared" si="0"/>
        <v>0</v>
      </c>
      <c r="O20" s="98">
        <f t="shared" si="1"/>
        <v>0</v>
      </c>
      <c r="P20"/>
      <c r="Q20" s="4"/>
      <c r="R20" s="4"/>
    </row>
    <row r="21" spans="1:18" ht="13.5">
      <c r="A21" s="61">
        <v>10</v>
      </c>
      <c r="B21" s="57" t="s">
        <v>314</v>
      </c>
      <c r="C21" s="16" t="s">
        <v>226</v>
      </c>
      <c r="D21" s="13">
        <v>1</v>
      </c>
      <c r="E21" s="13"/>
      <c r="F21" s="13"/>
      <c r="G21" s="19">
        <f t="shared" si="2"/>
        <v>0</v>
      </c>
      <c r="H21" s="13"/>
      <c r="I21" s="13"/>
      <c r="J21" s="19">
        <f t="shared" si="3"/>
        <v>0</v>
      </c>
      <c r="K21" s="19">
        <f t="shared" si="4"/>
        <v>0</v>
      </c>
      <c r="L21" s="19">
        <f t="shared" si="5"/>
        <v>0</v>
      </c>
      <c r="M21" s="19">
        <f t="shared" si="0"/>
        <v>0</v>
      </c>
      <c r="N21" s="19">
        <f t="shared" si="0"/>
        <v>0</v>
      </c>
      <c r="O21" s="98">
        <f t="shared" si="1"/>
        <v>0</v>
      </c>
      <c r="P21"/>
      <c r="Q21" s="4"/>
      <c r="R21" s="4"/>
    </row>
    <row r="22" spans="1:18" ht="13.5">
      <c r="A22" s="61">
        <v>11</v>
      </c>
      <c r="B22" s="57" t="s">
        <v>315</v>
      </c>
      <c r="C22" s="16" t="s">
        <v>144</v>
      </c>
      <c r="D22" s="19">
        <v>1</v>
      </c>
      <c r="E22" s="13"/>
      <c r="F22" s="13"/>
      <c r="G22" s="19">
        <f t="shared" si="2"/>
        <v>0</v>
      </c>
      <c r="H22" s="13"/>
      <c r="I22" s="13"/>
      <c r="J22" s="19">
        <f t="shared" si="3"/>
        <v>0</v>
      </c>
      <c r="K22" s="19">
        <f t="shared" si="4"/>
        <v>0</v>
      </c>
      <c r="L22" s="19">
        <f t="shared" si="5"/>
        <v>0</v>
      </c>
      <c r="M22" s="19">
        <f t="shared" si="0"/>
        <v>0</v>
      </c>
      <c r="N22" s="19">
        <f t="shared" si="0"/>
        <v>0</v>
      </c>
      <c r="O22" s="98">
        <f t="shared" si="1"/>
        <v>0</v>
      </c>
      <c r="P22"/>
      <c r="Q22" s="4"/>
      <c r="R22" s="4"/>
    </row>
    <row r="23" spans="1:18" ht="13.5">
      <c r="A23" s="61">
        <v>12</v>
      </c>
      <c r="B23" s="57" t="s">
        <v>316</v>
      </c>
      <c r="C23" s="16" t="s">
        <v>144</v>
      </c>
      <c r="D23" s="19">
        <v>3</v>
      </c>
      <c r="E23" s="13"/>
      <c r="F23" s="13"/>
      <c r="G23" s="19">
        <f t="shared" si="2"/>
        <v>0</v>
      </c>
      <c r="H23" s="13"/>
      <c r="I23" s="13"/>
      <c r="J23" s="19">
        <f t="shared" si="3"/>
        <v>0</v>
      </c>
      <c r="K23" s="19">
        <f t="shared" si="4"/>
        <v>0</v>
      </c>
      <c r="L23" s="19">
        <f t="shared" si="5"/>
        <v>0</v>
      </c>
      <c r="M23" s="19">
        <f t="shared" si="0"/>
        <v>0</v>
      </c>
      <c r="N23" s="19">
        <f t="shared" si="0"/>
        <v>0</v>
      </c>
      <c r="O23" s="98">
        <f t="shared" si="1"/>
        <v>0</v>
      </c>
      <c r="P23"/>
      <c r="Q23" s="4"/>
      <c r="R23" s="4"/>
    </row>
    <row r="24" spans="1:18" ht="13.5">
      <c r="A24" s="61">
        <v>13</v>
      </c>
      <c r="B24" s="108" t="s">
        <v>317</v>
      </c>
      <c r="C24" s="61" t="s">
        <v>144</v>
      </c>
      <c r="D24" s="13">
        <v>1</v>
      </c>
      <c r="E24" s="13"/>
      <c r="F24" s="13"/>
      <c r="G24" s="19">
        <f t="shared" si="2"/>
        <v>0</v>
      </c>
      <c r="H24" s="13"/>
      <c r="I24" s="13"/>
      <c r="J24" s="19">
        <f t="shared" si="3"/>
        <v>0</v>
      </c>
      <c r="K24" s="19">
        <f t="shared" si="4"/>
        <v>0</v>
      </c>
      <c r="L24" s="19">
        <f t="shared" si="5"/>
        <v>0</v>
      </c>
      <c r="M24" s="19">
        <f t="shared" si="0"/>
        <v>0</v>
      </c>
      <c r="N24" s="19">
        <f t="shared" si="0"/>
        <v>0</v>
      </c>
      <c r="O24" s="98">
        <f t="shared" si="1"/>
        <v>0</v>
      </c>
      <c r="P24"/>
      <c r="Q24" s="4"/>
      <c r="R24" s="4"/>
    </row>
    <row r="25" spans="1:18" ht="13.5">
      <c r="A25" s="61">
        <v>14</v>
      </c>
      <c r="B25" s="88" t="s">
        <v>318</v>
      </c>
      <c r="C25" s="80" t="s">
        <v>144</v>
      </c>
      <c r="D25" s="13">
        <v>1</v>
      </c>
      <c r="E25" s="13"/>
      <c r="F25" s="13"/>
      <c r="G25" s="19">
        <f t="shared" si="2"/>
        <v>0</v>
      </c>
      <c r="H25" s="13"/>
      <c r="I25" s="13"/>
      <c r="J25" s="19">
        <f t="shared" si="3"/>
        <v>0</v>
      </c>
      <c r="K25" s="19">
        <f t="shared" si="4"/>
        <v>0</v>
      </c>
      <c r="L25" s="19">
        <f t="shared" si="5"/>
        <v>0</v>
      </c>
      <c r="M25" s="19">
        <f t="shared" si="0"/>
        <v>0</v>
      </c>
      <c r="N25" s="19">
        <f t="shared" si="0"/>
        <v>0</v>
      </c>
      <c r="O25" s="98">
        <f t="shared" si="1"/>
        <v>0</v>
      </c>
      <c r="P25"/>
      <c r="Q25" s="4"/>
      <c r="R25" s="4"/>
    </row>
    <row r="26" spans="1:18" ht="13.5">
      <c r="A26" s="61">
        <v>15</v>
      </c>
      <c r="B26" s="88" t="s">
        <v>328</v>
      </c>
      <c r="C26" s="80" t="s">
        <v>144</v>
      </c>
      <c r="D26" s="13">
        <v>7</v>
      </c>
      <c r="E26" s="13"/>
      <c r="F26" s="13"/>
      <c r="G26" s="19">
        <f t="shared" si="2"/>
        <v>0</v>
      </c>
      <c r="H26" s="13"/>
      <c r="I26" s="13"/>
      <c r="J26" s="19">
        <f t="shared" si="3"/>
        <v>0</v>
      </c>
      <c r="K26" s="19">
        <f t="shared" si="4"/>
        <v>0</v>
      </c>
      <c r="L26" s="19">
        <f t="shared" si="5"/>
        <v>0</v>
      </c>
      <c r="M26" s="19">
        <f t="shared" si="0"/>
        <v>0</v>
      </c>
      <c r="N26" s="19">
        <f t="shared" si="0"/>
        <v>0</v>
      </c>
      <c r="O26" s="98">
        <f t="shared" si="1"/>
        <v>0</v>
      </c>
      <c r="P26"/>
      <c r="Q26" s="4"/>
      <c r="R26" s="4"/>
    </row>
    <row r="27" spans="1:18" ht="13.5">
      <c r="A27" s="61">
        <v>16</v>
      </c>
      <c r="B27" s="88" t="s">
        <v>329</v>
      </c>
      <c r="C27" s="80" t="s">
        <v>144</v>
      </c>
      <c r="D27" s="13">
        <v>10</v>
      </c>
      <c r="E27" s="13"/>
      <c r="F27" s="13"/>
      <c r="G27" s="19">
        <f t="shared" si="2"/>
        <v>0</v>
      </c>
      <c r="H27" s="13"/>
      <c r="I27" s="13"/>
      <c r="J27" s="19">
        <f t="shared" si="3"/>
        <v>0</v>
      </c>
      <c r="K27" s="19">
        <f t="shared" si="4"/>
        <v>0</v>
      </c>
      <c r="L27" s="19">
        <f t="shared" si="5"/>
        <v>0</v>
      </c>
      <c r="M27" s="19">
        <f t="shared" si="0"/>
        <v>0</v>
      </c>
      <c r="N27" s="19">
        <f t="shared" si="0"/>
        <v>0</v>
      </c>
      <c r="O27" s="98">
        <f t="shared" si="1"/>
        <v>0</v>
      </c>
      <c r="P27"/>
      <c r="Q27" s="4"/>
      <c r="R27" s="4"/>
    </row>
    <row r="28" spans="1:18" ht="13.5">
      <c r="A28" s="61">
        <v>17</v>
      </c>
      <c r="B28" s="88" t="s">
        <v>380</v>
      </c>
      <c r="C28" s="80" t="s">
        <v>22</v>
      </c>
      <c r="D28" s="13">
        <v>8.8800000000000008</v>
      </c>
      <c r="E28" s="13"/>
      <c r="F28" s="13"/>
      <c r="G28" s="19">
        <f t="shared" si="2"/>
        <v>0</v>
      </c>
      <c r="H28" s="13"/>
      <c r="I28" s="13"/>
      <c r="J28" s="19">
        <f t="shared" si="3"/>
        <v>0</v>
      </c>
      <c r="K28" s="19">
        <f t="shared" si="4"/>
        <v>0</v>
      </c>
      <c r="L28" s="19">
        <f t="shared" si="5"/>
        <v>0</v>
      </c>
      <c r="M28" s="19">
        <f t="shared" si="0"/>
        <v>0</v>
      </c>
      <c r="N28" s="19">
        <f t="shared" si="0"/>
        <v>0</v>
      </c>
      <c r="O28" s="98">
        <f t="shared" si="1"/>
        <v>0</v>
      </c>
      <c r="P28"/>
      <c r="Q28" s="4"/>
      <c r="R28" s="4"/>
    </row>
    <row r="29" spans="1:18" ht="13.5">
      <c r="A29" s="61">
        <v>18</v>
      </c>
      <c r="B29" s="57" t="s">
        <v>319</v>
      </c>
      <c r="C29" s="61" t="s">
        <v>22</v>
      </c>
      <c r="D29" s="13">
        <v>4</v>
      </c>
      <c r="E29" s="13"/>
      <c r="F29" s="13"/>
      <c r="G29" s="19">
        <f t="shared" si="2"/>
        <v>0</v>
      </c>
      <c r="H29" s="13"/>
      <c r="I29" s="13"/>
      <c r="J29" s="19">
        <f t="shared" si="3"/>
        <v>0</v>
      </c>
      <c r="K29" s="19">
        <f t="shared" si="4"/>
        <v>0</v>
      </c>
      <c r="L29" s="19">
        <f t="shared" si="5"/>
        <v>0</v>
      </c>
      <c r="M29" s="19">
        <f t="shared" si="0"/>
        <v>0</v>
      </c>
      <c r="N29" s="19">
        <f t="shared" si="0"/>
        <v>0</v>
      </c>
      <c r="O29" s="98">
        <f t="shared" si="1"/>
        <v>0</v>
      </c>
      <c r="P29"/>
      <c r="Q29" s="4"/>
      <c r="R29" s="4"/>
    </row>
    <row r="30" spans="1:18" ht="13.5">
      <c r="A30" s="61">
        <v>19</v>
      </c>
      <c r="B30" s="109" t="s">
        <v>320</v>
      </c>
      <c r="C30" s="61" t="s">
        <v>144</v>
      </c>
      <c r="D30" s="13">
        <v>1</v>
      </c>
      <c r="E30" s="13"/>
      <c r="F30" s="13"/>
      <c r="G30" s="96">
        <f t="shared" si="2"/>
        <v>0</v>
      </c>
      <c r="H30" s="97"/>
      <c r="I30" s="97"/>
      <c r="J30" s="19">
        <f t="shared" si="3"/>
        <v>0</v>
      </c>
      <c r="K30" s="19">
        <f t="shared" si="4"/>
        <v>0</v>
      </c>
      <c r="L30" s="19">
        <f t="shared" si="5"/>
        <v>0</v>
      </c>
      <c r="M30" s="19">
        <f t="shared" si="0"/>
        <v>0</v>
      </c>
      <c r="N30" s="19">
        <f t="shared" si="0"/>
        <v>0</v>
      </c>
      <c r="O30" s="98">
        <f t="shared" si="1"/>
        <v>0</v>
      </c>
      <c r="P30"/>
      <c r="Q30" s="4"/>
      <c r="R30" s="4"/>
    </row>
    <row r="31" spans="1:18" ht="13.5">
      <c r="A31" s="61">
        <v>20</v>
      </c>
      <c r="B31" s="188" t="s">
        <v>406</v>
      </c>
      <c r="C31" s="187" t="s">
        <v>144</v>
      </c>
      <c r="D31" s="152">
        <v>1</v>
      </c>
      <c r="E31" s="152"/>
      <c r="F31" s="152"/>
      <c r="G31" s="189">
        <f t="shared" si="2"/>
        <v>0</v>
      </c>
      <c r="H31" s="190"/>
      <c r="I31" s="190"/>
      <c r="J31" s="153">
        <f t="shared" si="3"/>
        <v>0</v>
      </c>
      <c r="K31" s="153">
        <f t="shared" si="4"/>
        <v>0</v>
      </c>
      <c r="L31" s="153">
        <f t="shared" si="5"/>
        <v>0</v>
      </c>
      <c r="M31" s="153">
        <f t="shared" si="0"/>
        <v>0</v>
      </c>
      <c r="N31" s="153">
        <f t="shared" si="0"/>
        <v>0</v>
      </c>
      <c r="O31" s="154">
        <f t="shared" si="1"/>
        <v>0</v>
      </c>
      <c r="P31"/>
      <c r="Q31" s="4"/>
      <c r="R31" s="4"/>
    </row>
    <row r="32" spans="1:18" ht="14.25" thickBot="1">
      <c r="A32" s="133">
        <v>21</v>
      </c>
      <c r="B32" s="157" t="s">
        <v>296</v>
      </c>
      <c r="C32" s="133" t="s">
        <v>226</v>
      </c>
      <c r="D32" s="138">
        <v>1</v>
      </c>
      <c r="E32" s="138"/>
      <c r="F32" s="138"/>
      <c r="G32" s="158">
        <f t="shared" si="2"/>
        <v>0</v>
      </c>
      <c r="H32" s="159"/>
      <c r="I32" s="159"/>
      <c r="J32" s="139">
        <f t="shared" si="3"/>
        <v>0</v>
      </c>
      <c r="K32" s="139">
        <f t="shared" si="4"/>
        <v>0</v>
      </c>
      <c r="L32" s="139">
        <f t="shared" si="5"/>
        <v>0</v>
      </c>
      <c r="M32" s="139">
        <f t="shared" si="0"/>
        <v>0</v>
      </c>
      <c r="N32" s="139">
        <f t="shared" si="0"/>
        <v>0</v>
      </c>
      <c r="O32" s="140">
        <f t="shared" si="1"/>
        <v>0</v>
      </c>
      <c r="P32"/>
      <c r="Q32" s="4"/>
      <c r="R32" s="4"/>
    </row>
    <row r="33" spans="1:17" ht="13.5">
      <c r="A33" s="92"/>
      <c r="B33" s="130" t="s">
        <v>19</v>
      </c>
      <c r="C33" s="92"/>
      <c r="D33" s="93"/>
      <c r="E33" s="94"/>
      <c r="F33" s="94"/>
      <c r="G33" s="94"/>
      <c r="H33" s="94"/>
      <c r="I33" s="94"/>
      <c r="J33" s="131"/>
      <c r="K33" s="131">
        <f>SUM(K12:K32)</f>
        <v>0</v>
      </c>
      <c r="L33" s="131">
        <f>SUM(L12:L32)</f>
        <v>0</v>
      </c>
      <c r="M33" s="131">
        <f>SUM(M12:M32)</f>
        <v>0</v>
      </c>
      <c r="N33" s="131">
        <f>SUM(N12:N32)</f>
        <v>0</v>
      </c>
      <c r="O33" s="132">
        <f>SUM(O12:O32)</f>
        <v>0</v>
      </c>
      <c r="Q33" s="4"/>
    </row>
    <row r="34" spans="1:17" ht="13.5">
      <c r="A34" s="8"/>
      <c r="B34" s="10" t="s">
        <v>20</v>
      </c>
      <c r="C34" s="8" t="s">
        <v>21</v>
      </c>
      <c r="D34" s="9"/>
      <c r="E34" s="12"/>
      <c r="F34" s="12"/>
      <c r="G34" s="12"/>
      <c r="H34" s="12"/>
      <c r="I34" s="12"/>
      <c r="J34" s="21"/>
      <c r="K34" s="21"/>
      <c r="L34" s="21"/>
      <c r="M34" s="21"/>
      <c r="N34" s="22"/>
      <c r="O34" s="90"/>
      <c r="Q34" s="4"/>
    </row>
    <row r="35" spans="1:17" ht="13.5">
      <c r="A35" s="8"/>
      <c r="B35" s="20" t="s">
        <v>19</v>
      </c>
      <c r="C35" s="8"/>
      <c r="D35" s="9"/>
      <c r="E35" s="12"/>
      <c r="F35" s="12"/>
      <c r="G35" s="12"/>
      <c r="H35" s="12"/>
      <c r="I35" s="12"/>
      <c r="J35" s="21"/>
      <c r="K35" s="24">
        <f>SUM(K33:K34)</f>
        <v>0</v>
      </c>
      <c r="L35" s="24">
        <f>SUM(L33:L34)</f>
        <v>0</v>
      </c>
      <c r="M35" s="24">
        <f>SUM(M33:M34)</f>
        <v>0</v>
      </c>
      <c r="N35" s="24">
        <f>SUM(N33:N34)</f>
        <v>0</v>
      </c>
      <c r="O35" s="91">
        <f>SUM(O33:O34)</f>
        <v>0</v>
      </c>
      <c r="Q35" s="4"/>
    </row>
    <row r="37" spans="1:17">
      <c r="B37" s="53" t="s">
        <v>41</v>
      </c>
      <c r="C37" s="53"/>
      <c r="D37" s="54"/>
      <c r="E37" s="53"/>
      <c r="F37" s="54" t="s">
        <v>42</v>
      </c>
      <c r="G37" s="53"/>
      <c r="H37" s="53"/>
      <c r="I37" s="53"/>
      <c r="J37" s="55"/>
      <c r="K37" s="86"/>
      <c r="L37" s="86"/>
      <c r="M37" s="86"/>
      <c r="N37" s="86"/>
      <c r="O37" s="86"/>
      <c r="P37" s="18"/>
    </row>
    <row r="38" spans="1:17">
      <c r="B38" s="53"/>
      <c r="C38" s="53"/>
      <c r="D38" s="54"/>
      <c r="E38" s="53"/>
      <c r="F38" s="54"/>
      <c r="G38" s="53"/>
      <c r="H38" s="53"/>
      <c r="I38" s="53"/>
      <c r="J38" s="55"/>
    </row>
    <row r="39" spans="1:17">
      <c r="B39" s="53" t="s">
        <v>624</v>
      </c>
      <c r="C39" s="53"/>
      <c r="D39" s="54"/>
      <c r="E39" s="53"/>
      <c r="F39" s="54" t="s">
        <v>625</v>
      </c>
      <c r="G39" s="53"/>
      <c r="H39" s="53"/>
      <c r="I39" s="53"/>
      <c r="J39" s="55"/>
    </row>
    <row r="40" spans="1:17">
      <c r="B40" s="56"/>
      <c r="C40" s="56"/>
      <c r="D40" s="55"/>
      <c r="E40" s="53"/>
      <c r="F40" s="55"/>
      <c r="G40" s="53"/>
      <c r="H40" s="53"/>
      <c r="I40" s="53"/>
      <c r="J40" s="55"/>
    </row>
  </sheetData>
  <mergeCells count="13">
    <mergeCell ref="A1:O1"/>
    <mergeCell ref="A2:O2"/>
    <mergeCell ref="A9:A10"/>
    <mergeCell ref="B9:B10"/>
    <mergeCell ref="C9:C10"/>
    <mergeCell ref="D9:D10"/>
    <mergeCell ref="E9:J9"/>
    <mergeCell ref="K9:O9"/>
    <mergeCell ref="B4:F4"/>
    <mergeCell ref="B5:F5"/>
    <mergeCell ref="B6:F6"/>
    <mergeCell ref="B7:F7"/>
    <mergeCell ref="A3:O3"/>
  </mergeCells>
  <pageMargins left="0.4" right="0.17" top="0.75" bottom="0.75" header="0.3" footer="0.3"/>
  <pageSetup paperSize="9" scale="80" orientation="landscape" horizontalDpi="0" verticalDpi="0" r:id="rId1"/>
</worksheet>
</file>

<file path=xl/worksheets/sheet9.xml><?xml version="1.0" encoding="utf-8"?>
<worksheet xmlns="http://schemas.openxmlformats.org/spreadsheetml/2006/main" xmlns:r="http://schemas.openxmlformats.org/officeDocument/2006/relationships">
  <dimension ref="A1:R47"/>
  <sheetViews>
    <sheetView topLeftCell="A26" workbookViewId="0">
      <selection activeCell="K49" sqref="K49"/>
    </sheetView>
  </sheetViews>
  <sheetFormatPr defaultRowHeight="12.75"/>
  <cols>
    <col min="1" max="1" width="5.5703125" style="1" customWidth="1"/>
    <col min="2" max="2" width="58.7109375" style="1" customWidth="1"/>
    <col min="3" max="3" width="6.5703125" style="1" customWidth="1"/>
    <col min="4" max="4" width="8.7109375" style="2" customWidth="1"/>
    <col min="5" max="13" width="8.85546875" style="2" customWidth="1"/>
    <col min="14" max="14" width="8.28515625" style="1" customWidth="1"/>
    <col min="15" max="15" width="8.7109375" style="1" customWidth="1"/>
    <col min="16" max="16384" width="9.140625" style="1"/>
  </cols>
  <sheetData>
    <row r="1" spans="1:18">
      <c r="A1" s="291" t="s">
        <v>409</v>
      </c>
      <c r="B1" s="291"/>
      <c r="C1" s="291"/>
      <c r="D1" s="291"/>
      <c r="E1" s="291"/>
      <c r="F1" s="291"/>
      <c r="G1" s="291"/>
      <c r="H1" s="291"/>
      <c r="I1" s="291"/>
      <c r="J1" s="291"/>
      <c r="K1" s="291"/>
      <c r="L1" s="291"/>
      <c r="M1" s="291"/>
      <c r="N1" s="291"/>
      <c r="O1" s="291"/>
    </row>
    <row r="2" spans="1:18">
      <c r="A2" s="292" t="s">
        <v>346</v>
      </c>
      <c r="B2" s="292"/>
      <c r="C2" s="292"/>
      <c r="D2" s="292"/>
      <c r="E2" s="292"/>
      <c r="F2" s="292"/>
      <c r="G2" s="292"/>
      <c r="H2" s="292"/>
      <c r="I2" s="292"/>
      <c r="J2" s="292"/>
      <c r="K2" s="292"/>
      <c r="L2" s="292"/>
      <c r="M2" s="292"/>
      <c r="N2" s="292"/>
      <c r="O2" s="292"/>
    </row>
    <row r="3" spans="1:18">
      <c r="A3" s="299" t="s">
        <v>408</v>
      </c>
      <c r="B3" s="299"/>
      <c r="C3" s="299"/>
      <c r="D3" s="299"/>
      <c r="E3" s="299"/>
      <c r="F3" s="299"/>
      <c r="G3" s="299"/>
      <c r="H3" s="299"/>
      <c r="I3" s="299"/>
      <c r="J3" s="299"/>
      <c r="K3" s="299"/>
      <c r="L3" s="299"/>
      <c r="M3" s="299"/>
      <c r="N3" s="299"/>
      <c r="O3" s="299"/>
    </row>
    <row r="4" spans="1:18">
      <c r="A4" s="3"/>
      <c r="B4" s="296" t="s">
        <v>382</v>
      </c>
      <c r="C4" s="296"/>
      <c r="D4" s="296"/>
      <c r="E4" s="296"/>
      <c r="F4" s="296"/>
      <c r="G4" s="7"/>
      <c r="H4" s="7"/>
      <c r="I4" s="7"/>
      <c r="J4" s="7"/>
      <c r="K4" s="7"/>
      <c r="L4" s="7"/>
      <c r="M4" s="7"/>
      <c r="N4" s="7"/>
      <c r="O4" s="7"/>
      <c r="P4" s="3"/>
    </row>
    <row r="5" spans="1:18">
      <c r="B5" s="297" t="s">
        <v>626</v>
      </c>
      <c r="C5" s="296"/>
      <c r="D5" s="296"/>
      <c r="E5" s="296"/>
      <c r="F5" s="296"/>
      <c r="G5" s="6"/>
      <c r="H5" s="6"/>
      <c r="I5" s="6"/>
      <c r="J5" s="6"/>
      <c r="K5" s="6"/>
      <c r="L5" s="6"/>
      <c r="M5" s="6"/>
      <c r="N5" s="6"/>
      <c r="O5" s="6"/>
    </row>
    <row r="6" spans="1:18">
      <c r="B6" s="298" t="s">
        <v>383</v>
      </c>
      <c r="C6" s="298"/>
      <c r="D6" s="298"/>
      <c r="E6" s="298"/>
      <c r="F6" s="298"/>
      <c r="G6" s="6"/>
      <c r="H6" s="6"/>
      <c r="I6" s="6"/>
      <c r="J6" s="14"/>
      <c r="K6" s="6"/>
      <c r="L6" s="6"/>
      <c r="M6" s="6"/>
      <c r="N6" s="6"/>
      <c r="O6" s="6"/>
    </row>
    <row r="7" spans="1:18">
      <c r="B7" s="298" t="s">
        <v>384</v>
      </c>
      <c r="C7" s="298"/>
      <c r="D7" s="298"/>
      <c r="E7" s="298"/>
      <c r="F7" s="298"/>
      <c r="G7" s="6"/>
      <c r="H7" s="6"/>
      <c r="I7" s="6"/>
      <c r="J7" s="6"/>
      <c r="K7" s="6"/>
      <c r="L7" s="6"/>
      <c r="M7" s="6"/>
      <c r="N7" s="6"/>
      <c r="O7" s="6"/>
    </row>
    <row r="8" spans="1:18">
      <c r="O8"/>
      <c r="P8"/>
    </row>
    <row r="9" spans="1:18">
      <c r="A9" s="293" t="s">
        <v>2</v>
      </c>
      <c r="B9" s="293" t="s">
        <v>3</v>
      </c>
      <c r="C9" s="294" t="s">
        <v>4</v>
      </c>
      <c r="D9" s="295" t="s">
        <v>5</v>
      </c>
      <c r="E9" s="293" t="s">
        <v>16</v>
      </c>
      <c r="F9" s="293"/>
      <c r="G9" s="293"/>
      <c r="H9" s="293"/>
      <c r="I9" s="293"/>
      <c r="J9" s="293"/>
      <c r="K9" s="293" t="s">
        <v>15</v>
      </c>
      <c r="L9" s="293"/>
      <c r="M9" s="293"/>
      <c r="N9" s="293"/>
      <c r="O9" s="293"/>
      <c r="P9"/>
    </row>
    <row r="10" spans="1:18" ht="51.75" customHeight="1">
      <c r="A10" s="293"/>
      <c r="B10" s="293"/>
      <c r="C10" s="294"/>
      <c r="D10" s="295"/>
      <c r="E10" s="183" t="s">
        <v>9</v>
      </c>
      <c r="F10" s="183" t="s">
        <v>10</v>
      </c>
      <c r="G10" s="183" t="s">
        <v>11</v>
      </c>
      <c r="H10" s="183" t="s">
        <v>12</v>
      </c>
      <c r="I10" s="183" t="s">
        <v>13</v>
      </c>
      <c r="J10" s="183" t="s">
        <v>14</v>
      </c>
      <c r="K10" s="183" t="s">
        <v>17</v>
      </c>
      <c r="L10" s="183" t="s">
        <v>11</v>
      </c>
      <c r="M10" s="183" t="s">
        <v>12</v>
      </c>
      <c r="N10" s="183" t="s">
        <v>13</v>
      </c>
      <c r="O10" s="183" t="s">
        <v>18</v>
      </c>
      <c r="P10"/>
    </row>
    <row r="11" spans="1:18" ht="13.5">
      <c r="A11" s="194"/>
      <c r="B11" s="195" t="s">
        <v>346</v>
      </c>
      <c r="C11" s="196"/>
      <c r="D11" s="197"/>
      <c r="E11" s="198"/>
      <c r="F11" s="198"/>
      <c r="G11" s="198"/>
      <c r="H11" s="198"/>
      <c r="I11" s="198"/>
      <c r="J11" s="198"/>
      <c r="K11" s="198"/>
      <c r="L11" s="198"/>
      <c r="M11" s="198"/>
      <c r="N11" s="198"/>
      <c r="O11" s="198"/>
      <c r="P11"/>
      <c r="Q11" s="4"/>
      <c r="R11" s="4"/>
    </row>
    <row r="12" spans="1:18" ht="13.5">
      <c r="A12" s="61">
        <v>1</v>
      </c>
      <c r="B12" s="99" t="s">
        <v>322</v>
      </c>
      <c r="C12" s="61" t="s">
        <v>22</v>
      </c>
      <c r="D12" s="13">
        <v>34.700000000000003</v>
      </c>
      <c r="E12" s="13"/>
      <c r="F12" s="13"/>
      <c r="G12" s="19">
        <f>ROUND(E12*F12,2)</f>
        <v>0</v>
      </c>
      <c r="H12" s="13"/>
      <c r="I12" s="13"/>
      <c r="J12" s="19">
        <f>ROUND(G12+H12+I12,2)</f>
        <v>0</v>
      </c>
      <c r="K12" s="19">
        <f>ROUND(D12*E12,2)</f>
        <v>0</v>
      </c>
      <c r="L12" s="19">
        <f>ROUND(D12*G12,2)</f>
        <v>0</v>
      </c>
      <c r="M12" s="19">
        <f>ROUND(D12*H12,2)</f>
        <v>0</v>
      </c>
      <c r="N12" s="19">
        <f t="shared" ref="M12:N30" si="0">ROUND($D12*I12,2)</f>
        <v>0</v>
      </c>
      <c r="O12" s="98">
        <f t="shared" ref="O12:O39" si="1">ROUND(L12+M12+N12,2)</f>
        <v>0</v>
      </c>
      <c r="P12"/>
      <c r="Q12" s="4"/>
      <c r="R12" s="4"/>
    </row>
    <row r="13" spans="1:18" ht="13.5">
      <c r="A13" s="61">
        <v>2</v>
      </c>
      <c r="B13" s="57" t="s">
        <v>323</v>
      </c>
      <c r="C13" s="69" t="s">
        <v>22</v>
      </c>
      <c r="D13" s="13">
        <v>34.700000000000003</v>
      </c>
      <c r="E13" s="13"/>
      <c r="F13" s="13"/>
      <c r="G13" s="19">
        <f t="shared" ref="G13:G39" si="2">ROUND(E13*F13,2)</f>
        <v>0</v>
      </c>
      <c r="H13" s="13"/>
      <c r="I13" s="13"/>
      <c r="J13" s="19">
        <f t="shared" ref="J13:J39" si="3">ROUND(G13+H13+I13,2)</f>
        <v>0</v>
      </c>
      <c r="K13" s="19">
        <f t="shared" ref="K13:K39" si="4">ROUND(D13*E13,2)</f>
        <v>0</v>
      </c>
      <c r="L13" s="19">
        <f t="shared" ref="L13:L39" si="5">ROUND(D13*G13,2)</f>
        <v>0</v>
      </c>
      <c r="M13" s="19">
        <f t="shared" si="0"/>
        <v>0</v>
      </c>
      <c r="N13" s="19">
        <f t="shared" si="0"/>
        <v>0</v>
      </c>
      <c r="O13" s="98">
        <f t="shared" si="1"/>
        <v>0</v>
      </c>
      <c r="P13"/>
      <c r="Q13" s="4"/>
      <c r="R13" s="4"/>
    </row>
    <row r="14" spans="1:18" ht="13.5">
      <c r="A14" s="61">
        <v>3</v>
      </c>
      <c r="B14" s="57" t="s">
        <v>324</v>
      </c>
      <c r="C14" s="16" t="s">
        <v>22</v>
      </c>
      <c r="D14" s="13">
        <v>34.700000000000003</v>
      </c>
      <c r="E14" s="13"/>
      <c r="F14" s="13"/>
      <c r="G14" s="19">
        <f t="shared" si="2"/>
        <v>0</v>
      </c>
      <c r="H14" s="13"/>
      <c r="I14" s="13"/>
      <c r="J14" s="19">
        <f t="shared" si="3"/>
        <v>0</v>
      </c>
      <c r="K14" s="19">
        <f t="shared" si="4"/>
        <v>0</v>
      </c>
      <c r="L14" s="19">
        <f t="shared" si="5"/>
        <v>0</v>
      </c>
      <c r="M14" s="19">
        <f t="shared" si="0"/>
        <v>0</v>
      </c>
      <c r="N14" s="19">
        <f t="shared" si="0"/>
        <v>0</v>
      </c>
      <c r="O14" s="98">
        <f t="shared" si="1"/>
        <v>0</v>
      </c>
      <c r="P14"/>
      <c r="Q14" s="4"/>
      <c r="R14" s="4"/>
    </row>
    <row r="15" spans="1:18" ht="13.5">
      <c r="A15" s="61">
        <v>4</v>
      </c>
      <c r="B15" s="99" t="s">
        <v>325</v>
      </c>
      <c r="C15" s="61" t="s">
        <v>291</v>
      </c>
      <c r="D15" s="13">
        <v>450</v>
      </c>
      <c r="E15" s="13"/>
      <c r="F15" s="13"/>
      <c r="G15" s="19">
        <f t="shared" si="2"/>
        <v>0</v>
      </c>
      <c r="H15" s="13"/>
      <c r="I15" s="13"/>
      <c r="J15" s="19">
        <f t="shared" si="3"/>
        <v>0</v>
      </c>
      <c r="K15" s="19">
        <f t="shared" si="4"/>
        <v>0</v>
      </c>
      <c r="L15" s="19">
        <f t="shared" si="5"/>
        <v>0</v>
      </c>
      <c r="M15" s="19">
        <f t="shared" si="0"/>
        <v>0</v>
      </c>
      <c r="N15" s="19">
        <f t="shared" si="0"/>
        <v>0</v>
      </c>
      <c r="O15" s="98">
        <f t="shared" si="1"/>
        <v>0</v>
      </c>
      <c r="P15"/>
      <c r="Q15" s="4"/>
      <c r="R15" s="4"/>
    </row>
    <row r="16" spans="1:18" ht="13.5">
      <c r="A16" s="61">
        <v>5</v>
      </c>
      <c r="B16" s="57" t="s">
        <v>326</v>
      </c>
      <c r="C16" s="16" t="s">
        <v>144</v>
      </c>
      <c r="D16" s="19">
        <v>100</v>
      </c>
      <c r="E16" s="13"/>
      <c r="F16" s="13"/>
      <c r="G16" s="19">
        <f t="shared" si="2"/>
        <v>0</v>
      </c>
      <c r="H16" s="13"/>
      <c r="I16" s="13"/>
      <c r="J16" s="19">
        <f t="shared" si="3"/>
        <v>0</v>
      </c>
      <c r="K16" s="19">
        <f t="shared" si="4"/>
        <v>0</v>
      </c>
      <c r="L16" s="19">
        <f t="shared" si="5"/>
        <v>0</v>
      </c>
      <c r="M16" s="19">
        <f t="shared" si="0"/>
        <v>0</v>
      </c>
      <c r="N16" s="19">
        <f t="shared" si="0"/>
        <v>0</v>
      </c>
      <c r="O16" s="98">
        <f t="shared" si="1"/>
        <v>0</v>
      </c>
      <c r="P16"/>
      <c r="Q16" s="4"/>
      <c r="R16" s="4"/>
    </row>
    <row r="17" spans="1:18" ht="13.5">
      <c r="A17" s="61">
        <v>6</v>
      </c>
      <c r="B17" s="57" t="s">
        <v>327</v>
      </c>
      <c r="C17" s="16" t="s">
        <v>144</v>
      </c>
      <c r="D17" s="19">
        <v>1</v>
      </c>
      <c r="E17" s="13"/>
      <c r="F17" s="13"/>
      <c r="G17" s="19">
        <f t="shared" si="2"/>
        <v>0</v>
      </c>
      <c r="H17" s="13"/>
      <c r="I17" s="13"/>
      <c r="J17" s="19">
        <f t="shared" si="3"/>
        <v>0</v>
      </c>
      <c r="K17" s="19">
        <f t="shared" si="4"/>
        <v>0</v>
      </c>
      <c r="L17" s="19">
        <f t="shared" si="5"/>
        <v>0</v>
      </c>
      <c r="M17" s="19">
        <f t="shared" si="0"/>
        <v>0</v>
      </c>
      <c r="N17" s="19">
        <f t="shared" si="0"/>
        <v>0</v>
      </c>
      <c r="O17" s="98">
        <f t="shared" si="1"/>
        <v>0</v>
      </c>
      <c r="P17"/>
      <c r="Q17" s="4"/>
      <c r="R17" s="4"/>
    </row>
    <row r="18" spans="1:18" ht="13.5">
      <c r="A18" s="61">
        <v>7</v>
      </c>
      <c r="B18" s="57" t="s">
        <v>328</v>
      </c>
      <c r="C18" s="16" t="s">
        <v>144</v>
      </c>
      <c r="D18" s="19">
        <v>28</v>
      </c>
      <c r="E18" s="13"/>
      <c r="F18" s="13"/>
      <c r="G18" s="19">
        <f t="shared" si="2"/>
        <v>0</v>
      </c>
      <c r="H18" s="13"/>
      <c r="I18" s="13"/>
      <c r="J18" s="19">
        <f t="shared" si="3"/>
        <v>0</v>
      </c>
      <c r="K18" s="19">
        <f t="shared" si="4"/>
        <v>0</v>
      </c>
      <c r="L18" s="19">
        <f t="shared" si="5"/>
        <v>0</v>
      </c>
      <c r="M18" s="19">
        <f t="shared" si="0"/>
        <v>0</v>
      </c>
      <c r="N18" s="19">
        <f t="shared" si="0"/>
        <v>0</v>
      </c>
      <c r="O18" s="98">
        <f t="shared" si="1"/>
        <v>0</v>
      </c>
      <c r="P18"/>
      <c r="Q18" s="4"/>
      <c r="R18" s="4"/>
    </row>
    <row r="19" spans="1:18" ht="13.5">
      <c r="A19" s="61">
        <v>8</v>
      </c>
      <c r="B19" s="99" t="s">
        <v>329</v>
      </c>
      <c r="C19" s="61" t="s">
        <v>144</v>
      </c>
      <c r="D19" s="13">
        <v>40</v>
      </c>
      <c r="E19" s="13"/>
      <c r="F19" s="13"/>
      <c r="G19" s="19">
        <f t="shared" si="2"/>
        <v>0</v>
      </c>
      <c r="H19" s="13"/>
      <c r="I19" s="13"/>
      <c r="J19" s="19">
        <f t="shared" si="3"/>
        <v>0</v>
      </c>
      <c r="K19" s="19">
        <f t="shared" si="4"/>
        <v>0</v>
      </c>
      <c r="L19" s="19">
        <f t="shared" si="5"/>
        <v>0</v>
      </c>
      <c r="M19" s="19">
        <f t="shared" si="0"/>
        <v>0</v>
      </c>
      <c r="N19" s="19">
        <f t="shared" si="0"/>
        <v>0</v>
      </c>
      <c r="O19" s="98">
        <f t="shared" si="1"/>
        <v>0</v>
      </c>
      <c r="P19"/>
      <c r="Q19" s="4"/>
      <c r="R19" s="4"/>
    </row>
    <row r="20" spans="1:18" ht="13.5">
      <c r="A20" s="61">
        <v>9</v>
      </c>
      <c r="B20" s="57" t="s">
        <v>330</v>
      </c>
      <c r="C20" s="16" t="s">
        <v>144</v>
      </c>
      <c r="D20" s="13">
        <v>8</v>
      </c>
      <c r="E20" s="13"/>
      <c r="F20" s="13"/>
      <c r="G20" s="19">
        <f t="shared" si="2"/>
        <v>0</v>
      </c>
      <c r="H20" s="13"/>
      <c r="I20" s="13"/>
      <c r="J20" s="19">
        <f t="shared" si="3"/>
        <v>0</v>
      </c>
      <c r="K20" s="19">
        <f t="shared" si="4"/>
        <v>0</v>
      </c>
      <c r="L20" s="19">
        <f t="shared" si="5"/>
        <v>0</v>
      </c>
      <c r="M20" s="19">
        <f t="shared" si="0"/>
        <v>0</v>
      </c>
      <c r="N20" s="19">
        <f t="shared" si="0"/>
        <v>0</v>
      </c>
      <c r="O20" s="98">
        <f t="shared" si="1"/>
        <v>0</v>
      </c>
      <c r="P20"/>
      <c r="Q20" s="4"/>
      <c r="R20" s="4"/>
    </row>
    <row r="21" spans="1:18" ht="13.5">
      <c r="A21" s="61">
        <v>10</v>
      </c>
      <c r="B21" s="57" t="s">
        <v>331</v>
      </c>
      <c r="C21" s="16" t="s">
        <v>144</v>
      </c>
      <c r="D21" s="13">
        <v>12</v>
      </c>
      <c r="E21" s="13"/>
      <c r="F21" s="13"/>
      <c r="G21" s="19">
        <f t="shared" si="2"/>
        <v>0</v>
      </c>
      <c r="H21" s="13"/>
      <c r="I21" s="13"/>
      <c r="J21" s="19">
        <f t="shared" si="3"/>
        <v>0</v>
      </c>
      <c r="K21" s="19">
        <f t="shared" si="4"/>
        <v>0</v>
      </c>
      <c r="L21" s="19">
        <f t="shared" si="5"/>
        <v>0</v>
      </c>
      <c r="M21" s="19">
        <f t="shared" si="0"/>
        <v>0</v>
      </c>
      <c r="N21" s="19">
        <f t="shared" si="0"/>
        <v>0</v>
      </c>
      <c r="O21" s="98">
        <f t="shared" si="1"/>
        <v>0</v>
      </c>
      <c r="P21"/>
      <c r="Q21" s="4"/>
      <c r="R21" s="4"/>
    </row>
    <row r="22" spans="1:18" ht="13.5">
      <c r="A22" s="61">
        <v>11</v>
      </c>
      <c r="B22" s="57" t="s">
        <v>332</v>
      </c>
      <c r="C22" s="16" t="s">
        <v>144</v>
      </c>
      <c r="D22" s="19">
        <v>24</v>
      </c>
      <c r="E22" s="13"/>
      <c r="F22" s="13"/>
      <c r="G22" s="19">
        <f t="shared" si="2"/>
        <v>0</v>
      </c>
      <c r="H22" s="13"/>
      <c r="I22" s="13"/>
      <c r="J22" s="19">
        <f t="shared" si="3"/>
        <v>0</v>
      </c>
      <c r="K22" s="19">
        <f t="shared" si="4"/>
        <v>0</v>
      </c>
      <c r="L22" s="19">
        <f t="shared" si="5"/>
        <v>0</v>
      </c>
      <c r="M22" s="19">
        <f t="shared" si="0"/>
        <v>0</v>
      </c>
      <c r="N22" s="19">
        <f t="shared" si="0"/>
        <v>0</v>
      </c>
      <c r="O22" s="98">
        <f t="shared" si="1"/>
        <v>0</v>
      </c>
      <c r="P22"/>
      <c r="Q22" s="4"/>
      <c r="R22" s="4"/>
    </row>
    <row r="23" spans="1:18" ht="13.5">
      <c r="A23" s="61">
        <v>12</v>
      </c>
      <c r="B23" s="57" t="s">
        <v>296</v>
      </c>
      <c r="C23" s="61" t="s">
        <v>231</v>
      </c>
      <c r="D23" s="19">
        <v>1</v>
      </c>
      <c r="E23" s="13"/>
      <c r="F23" s="13"/>
      <c r="G23" s="19">
        <f t="shared" si="2"/>
        <v>0</v>
      </c>
      <c r="H23" s="13"/>
      <c r="I23" s="13"/>
      <c r="J23" s="19">
        <f t="shared" si="3"/>
        <v>0</v>
      </c>
      <c r="K23" s="19">
        <f t="shared" si="4"/>
        <v>0</v>
      </c>
      <c r="L23" s="19">
        <f t="shared" si="5"/>
        <v>0</v>
      </c>
      <c r="M23" s="19">
        <f t="shared" si="0"/>
        <v>0</v>
      </c>
      <c r="N23" s="19">
        <f t="shared" si="0"/>
        <v>0</v>
      </c>
      <c r="O23" s="98">
        <f t="shared" si="1"/>
        <v>0</v>
      </c>
      <c r="P23"/>
      <c r="Q23" s="4"/>
      <c r="R23" s="4"/>
    </row>
    <row r="24" spans="1:18" ht="13.5">
      <c r="A24" s="61">
        <v>13</v>
      </c>
      <c r="B24" s="108" t="s">
        <v>333</v>
      </c>
      <c r="C24" s="16" t="s">
        <v>144</v>
      </c>
      <c r="D24" s="13">
        <v>1</v>
      </c>
      <c r="E24" s="13"/>
      <c r="F24" s="13"/>
      <c r="G24" s="19">
        <f t="shared" si="2"/>
        <v>0</v>
      </c>
      <c r="H24" s="13"/>
      <c r="I24" s="13"/>
      <c r="J24" s="19">
        <f t="shared" si="3"/>
        <v>0</v>
      </c>
      <c r="K24" s="19">
        <f t="shared" si="4"/>
        <v>0</v>
      </c>
      <c r="L24" s="19">
        <f t="shared" si="5"/>
        <v>0</v>
      </c>
      <c r="M24" s="19">
        <f t="shared" si="0"/>
        <v>0</v>
      </c>
      <c r="N24" s="19">
        <f t="shared" si="0"/>
        <v>0</v>
      </c>
      <c r="O24" s="98">
        <f t="shared" si="1"/>
        <v>0</v>
      </c>
      <c r="P24"/>
      <c r="Q24" s="4"/>
      <c r="R24" s="4"/>
    </row>
    <row r="25" spans="1:18" ht="13.5">
      <c r="A25" s="61">
        <v>14</v>
      </c>
      <c r="B25" s="88" t="s">
        <v>334</v>
      </c>
      <c r="C25" s="16" t="s">
        <v>144</v>
      </c>
      <c r="D25" s="13">
        <v>1</v>
      </c>
      <c r="E25" s="13"/>
      <c r="F25" s="13"/>
      <c r="G25" s="19">
        <f t="shared" si="2"/>
        <v>0</v>
      </c>
      <c r="H25" s="13"/>
      <c r="I25" s="13"/>
      <c r="J25" s="19">
        <f t="shared" si="3"/>
        <v>0</v>
      </c>
      <c r="K25" s="19">
        <f t="shared" si="4"/>
        <v>0</v>
      </c>
      <c r="L25" s="19">
        <f t="shared" si="5"/>
        <v>0</v>
      </c>
      <c r="M25" s="19">
        <f t="shared" si="0"/>
        <v>0</v>
      </c>
      <c r="N25" s="19">
        <f t="shared" si="0"/>
        <v>0</v>
      </c>
      <c r="O25" s="98">
        <f t="shared" si="1"/>
        <v>0</v>
      </c>
      <c r="P25"/>
      <c r="Q25" s="4"/>
      <c r="R25" s="4"/>
    </row>
    <row r="26" spans="1:18" ht="13.5">
      <c r="A26" s="61">
        <v>15</v>
      </c>
      <c r="B26" s="57" t="s">
        <v>335</v>
      </c>
      <c r="C26" s="16" t="s">
        <v>144</v>
      </c>
      <c r="D26" s="13">
        <v>1</v>
      </c>
      <c r="E26" s="13"/>
      <c r="F26" s="13"/>
      <c r="G26" s="19">
        <f t="shared" si="2"/>
        <v>0</v>
      </c>
      <c r="H26" s="13"/>
      <c r="I26" s="13"/>
      <c r="J26" s="19">
        <f t="shared" si="3"/>
        <v>0</v>
      </c>
      <c r="K26" s="19">
        <f t="shared" si="4"/>
        <v>0</v>
      </c>
      <c r="L26" s="19">
        <f t="shared" si="5"/>
        <v>0</v>
      </c>
      <c r="M26" s="19">
        <f t="shared" si="0"/>
        <v>0</v>
      </c>
      <c r="N26" s="19">
        <f t="shared" si="0"/>
        <v>0</v>
      </c>
      <c r="O26" s="98">
        <f t="shared" si="1"/>
        <v>0</v>
      </c>
      <c r="P26"/>
      <c r="Q26" s="4"/>
      <c r="R26" s="4"/>
    </row>
    <row r="27" spans="1:18" ht="13.5">
      <c r="A27" s="61">
        <v>16</v>
      </c>
      <c r="B27" s="109" t="s">
        <v>336</v>
      </c>
      <c r="C27" s="16" t="s">
        <v>144</v>
      </c>
      <c r="D27" s="13">
        <v>4</v>
      </c>
      <c r="E27" s="13"/>
      <c r="F27" s="13"/>
      <c r="G27" s="96">
        <f t="shared" si="2"/>
        <v>0</v>
      </c>
      <c r="H27" s="97"/>
      <c r="I27" s="97"/>
      <c r="J27" s="19">
        <f t="shared" si="3"/>
        <v>0</v>
      </c>
      <c r="K27" s="19">
        <f t="shared" si="4"/>
        <v>0</v>
      </c>
      <c r="L27" s="19">
        <f t="shared" si="5"/>
        <v>0</v>
      </c>
      <c r="M27" s="19">
        <f t="shared" si="0"/>
        <v>0</v>
      </c>
      <c r="N27" s="19">
        <f t="shared" si="0"/>
        <v>0</v>
      </c>
      <c r="O27" s="98">
        <f t="shared" si="1"/>
        <v>0</v>
      </c>
      <c r="P27"/>
      <c r="Q27" s="4"/>
      <c r="R27" s="4"/>
    </row>
    <row r="28" spans="1:18" ht="13.5">
      <c r="A28" s="61">
        <v>17</v>
      </c>
      <c r="B28" s="99" t="s">
        <v>337</v>
      </c>
      <c r="C28" s="61" t="s">
        <v>144</v>
      </c>
      <c r="D28" s="13">
        <v>1</v>
      </c>
      <c r="E28" s="13"/>
      <c r="F28" s="13"/>
      <c r="G28" s="96">
        <f t="shared" si="2"/>
        <v>0</v>
      </c>
      <c r="H28" s="97"/>
      <c r="I28" s="97"/>
      <c r="J28" s="19">
        <f t="shared" si="3"/>
        <v>0</v>
      </c>
      <c r="K28" s="19">
        <f t="shared" si="4"/>
        <v>0</v>
      </c>
      <c r="L28" s="19">
        <f t="shared" si="5"/>
        <v>0</v>
      </c>
      <c r="M28" s="19">
        <f t="shared" si="0"/>
        <v>0</v>
      </c>
      <c r="N28" s="19">
        <f t="shared" si="0"/>
        <v>0</v>
      </c>
      <c r="O28" s="98">
        <f t="shared" si="1"/>
        <v>0</v>
      </c>
      <c r="P28"/>
      <c r="Q28" s="4"/>
      <c r="R28" s="4"/>
    </row>
    <row r="29" spans="1:18" ht="13.5">
      <c r="A29" s="61">
        <v>18</v>
      </c>
      <c r="B29" s="88" t="s">
        <v>338</v>
      </c>
      <c r="C29" s="16" t="s">
        <v>231</v>
      </c>
      <c r="D29" s="69">
        <v>1</v>
      </c>
      <c r="E29" s="13"/>
      <c r="F29" s="13"/>
      <c r="G29" s="96">
        <f t="shared" si="2"/>
        <v>0</v>
      </c>
      <c r="H29" s="13"/>
      <c r="I29" s="13"/>
      <c r="J29" s="19">
        <f t="shared" si="3"/>
        <v>0</v>
      </c>
      <c r="K29" s="19">
        <f t="shared" si="4"/>
        <v>0</v>
      </c>
      <c r="L29" s="19">
        <f t="shared" si="5"/>
        <v>0</v>
      </c>
      <c r="M29" s="19">
        <f t="shared" si="0"/>
        <v>0</v>
      </c>
      <c r="N29" s="19">
        <f t="shared" si="0"/>
        <v>0</v>
      </c>
      <c r="O29" s="98">
        <f t="shared" si="1"/>
        <v>0</v>
      </c>
      <c r="P29"/>
      <c r="Q29" s="4"/>
      <c r="R29" s="4"/>
    </row>
    <row r="30" spans="1:18" ht="13.5">
      <c r="A30" s="61">
        <v>19</v>
      </c>
      <c r="B30" s="88" t="s">
        <v>378</v>
      </c>
      <c r="C30" s="69" t="s">
        <v>22</v>
      </c>
      <c r="D30" s="69">
        <v>8.83</v>
      </c>
      <c r="E30" s="13"/>
      <c r="F30" s="13"/>
      <c r="G30" s="96">
        <f t="shared" si="2"/>
        <v>0</v>
      </c>
      <c r="H30" s="13"/>
      <c r="I30" s="13"/>
      <c r="J30" s="19">
        <f t="shared" si="3"/>
        <v>0</v>
      </c>
      <c r="K30" s="19">
        <f t="shared" si="4"/>
        <v>0</v>
      </c>
      <c r="L30" s="19">
        <f t="shared" si="5"/>
        <v>0</v>
      </c>
      <c r="M30" s="19">
        <f t="shared" si="0"/>
        <v>0</v>
      </c>
      <c r="N30" s="19">
        <f t="shared" si="0"/>
        <v>0</v>
      </c>
      <c r="O30" s="98">
        <f t="shared" si="1"/>
        <v>0</v>
      </c>
      <c r="P30"/>
      <c r="Q30" s="4"/>
      <c r="R30" s="4"/>
    </row>
    <row r="31" spans="1:18" ht="13.5">
      <c r="A31" s="61">
        <v>20</v>
      </c>
      <c r="B31" s="57" t="s">
        <v>339</v>
      </c>
      <c r="C31" s="61" t="s">
        <v>22</v>
      </c>
      <c r="D31" s="13">
        <v>10.65</v>
      </c>
      <c r="E31" s="13"/>
      <c r="F31" s="13"/>
      <c r="G31" s="19">
        <f t="shared" si="2"/>
        <v>0</v>
      </c>
      <c r="H31" s="13"/>
      <c r="I31" s="13"/>
      <c r="J31" s="19">
        <f t="shared" si="3"/>
        <v>0</v>
      </c>
      <c r="K31" s="19">
        <f t="shared" si="4"/>
        <v>0</v>
      </c>
      <c r="L31" s="19">
        <f t="shared" si="5"/>
        <v>0</v>
      </c>
      <c r="M31" s="19">
        <f t="shared" ref="M31:N39" si="6">ROUND($D31*H31,2)</f>
        <v>0</v>
      </c>
      <c r="N31" s="19">
        <f t="shared" si="6"/>
        <v>0</v>
      </c>
      <c r="O31" s="98">
        <f t="shared" si="1"/>
        <v>0</v>
      </c>
      <c r="P31"/>
      <c r="Q31" s="4"/>
      <c r="R31" s="4"/>
    </row>
    <row r="32" spans="1:18" ht="13.5">
      <c r="A32" s="61">
        <v>21</v>
      </c>
      <c r="B32" s="57" t="s">
        <v>377</v>
      </c>
      <c r="C32" s="61" t="s">
        <v>22</v>
      </c>
      <c r="D32" s="13">
        <v>25.04</v>
      </c>
      <c r="E32" s="13"/>
      <c r="F32" s="13"/>
      <c r="G32" s="19">
        <f t="shared" si="2"/>
        <v>0</v>
      </c>
      <c r="H32" s="13"/>
      <c r="I32" s="13"/>
      <c r="J32" s="19">
        <f t="shared" si="3"/>
        <v>0</v>
      </c>
      <c r="K32" s="19">
        <f t="shared" si="4"/>
        <v>0</v>
      </c>
      <c r="L32" s="19">
        <f t="shared" si="5"/>
        <v>0</v>
      </c>
      <c r="M32" s="19">
        <f t="shared" si="6"/>
        <v>0</v>
      </c>
      <c r="N32" s="19">
        <f t="shared" si="6"/>
        <v>0</v>
      </c>
      <c r="O32" s="98">
        <f t="shared" si="1"/>
        <v>0</v>
      </c>
      <c r="P32"/>
      <c r="Q32" s="4"/>
      <c r="R32" s="4"/>
    </row>
    <row r="33" spans="1:18" ht="13.5">
      <c r="A33" s="61">
        <v>22</v>
      </c>
      <c r="B33" s="57" t="s">
        <v>340</v>
      </c>
      <c r="C33" s="61" t="s">
        <v>22</v>
      </c>
      <c r="D33" s="13">
        <v>16</v>
      </c>
      <c r="E33" s="13"/>
      <c r="F33" s="13"/>
      <c r="G33" s="19">
        <f t="shared" si="2"/>
        <v>0</v>
      </c>
      <c r="H33" s="13"/>
      <c r="I33" s="13"/>
      <c r="J33" s="19">
        <f t="shared" si="3"/>
        <v>0</v>
      </c>
      <c r="K33" s="19">
        <f t="shared" si="4"/>
        <v>0</v>
      </c>
      <c r="L33" s="19">
        <f t="shared" si="5"/>
        <v>0</v>
      </c>
      <c r="M33" s="19">
        <f t="shared" si="6"/>
        <v>0</v>
      </c>
      <c r="N33" s="19">
        <f t="shared" si="6"/>
        <v>0</v>
      </c>
      <c r="O33" s="98">
        <f t="shared" si="1"/>
        <v>0</v>
      </c>
      <c r="P33"/>
      <c r="Q33" s="4"/>
      <c r="R33" s="4"/>
    </row>
    <row r="34" spans="1:18" ht="13.5">
      <c r="A34" s="61">
        <v>23</v>
      </c>
      <c r="B34" s="57" t="s">
        <v>341</v>
      </c>
      <c r="C34" s="61" t="s">
        <v>22</v>
      </c>
      <c r="D34" s="13">
        <v>8.8800000000000008</v>
      </c>
      <c r="E34" s="13"/>
      <c r="F34" s="13"/>
      <c r="G34" s="19">
        <f t="shared" si="2"/>
        <v>0</v>
      </c>
      <c r="H34" s="13"/>
      <c r="I34" s="13"/>
      <c r="J34" s="19">
        <f t="shared" si="3"/>
        <v>0</v>
      </c>
      <c r="K34" s="19">
        <f t="shared" si="4"/>
        <v>0</v>
      </c>
      <c r="L34" s="19">
        <f t="shared" si="5"/>
        <v>0</v>
      </c>
      <c r="M34" s="19">
        <f t="shared" si="6"/>
        <v>0</v>
      </c>
      <c r="N34" s="19">
        <f t="shared" si="6"/>
        <v>0</v>
      </c>
      <c r="O34" s="98">
        <f t="shared" si="1"/>
        <v>0</v>
      </c>
      <c r="P34"/>
      <c r="Q34" s="4"/>
      <c r="R34" s="4"/>
    </row>
    <row r="35" spans="1:18" ht="13.5">
      <c r="A35" s="61">
        <v>24</v>
      </c>
      <c r="B35" s="57" t="s">
        <v>342</v>
      </c>
      <c r="C35" s="69" t="s">
        <v>232</v>
      </c>
      <c r="D35" s="13">
        <v>7.5</v>
      </c>
      <c r="E35" s="13"/>
      <c r="F35" s="13"/>
      <c r="G35" s="19">
        <f t="shared" si="2"/>
        <v>0</v>
      </c>
      <c r="H35" s="13"/>
      <c r="I35" s="13"/>
      <c r="J35" s="19">
        <f t="shared" si="3"/>
        <v>0</v>
      </c>
      <c r="K35" s="19">
        <f t="shared" si="4"/>
        <v>0</v>
      </c>
      <c r="L35" s="19">
        <f t="shared" si="5"/>
        <v>0</v>
      </c>
      <c r="M35" s="19">
        <f t="shared" si="6"/>
        <v>0</v>
      </c>
      <c r="N35" s="19">
        <f t="shared" si="6"/>
        <v>0</v>
      </c>
      <c r="O35" s="98">
        <f t="shared" si="1"/>
        <v>0</v>
      </c>
      <c r="P35"/>
      <c r="Q35" s="4"/>
      <c r="R35" s="4"/>
    </row>
    <row r="36" spans="1:18" ht="13.5">
      <c r="A36" s="61">
        <v>25</v>
      </c>
      <c r="B36" s="57" t="s">
        <v>343</v>
      </c>
      <c r="C36" s="61" t="s">
        <v>231</v>
      </c>
      <c r="D36" s="13">
        <v>1</v>
      </c>
      <c r="E36" s="13"/>
      <c r="F36" s="13"/>
      <c r="G36" s="19">
        <f t="shared" si="2"/>
        <v>0</v>
      </c>
      <c r="H36" s="13"/>
      <c r="I36" s="13"/>
      <c r="J36" s="19">
        <f t="shared" si="3"/>
        <v>0</v>
      </c>
      <c r="K36" s="19">
        <f t="shared" si="4"/>
        <v>0</v>
      </c>
      <c r="L36" s="19">
        <f t="shared" si="5"/>
        <v>0</v>
      </c>
      <c r="M36" s="19">
        <f t="shared" si="6"/>
        <v>0</v>
      </c>
      <c r="N36" s="19">
        <f t="shared" si="6"/>
        <v>0</v>
      </c>
      <c r="O36" s="98">
        <f t="shared" si="1"/>
        <v>0</v>
      </c>
      <c r="P36"/>
      <c r="Q36" s="4"/>
      <c r="R36" s="4"/>
    </row>
    <row r="37" spans="1:18" ht="13.5">
      <c r="A37" s="61">
        <v>26</v>
      </c>
      <c r="B37" s="57" t="s">
        <v>344</v>
      </c>
      <c r="C37" s="61" t="s">
        <v>144</v>
      </c>
      <c r="D37" s="13">
        <v>1</v>
      </c>
      <c r="E37" s="13"/>
      <c r="F37" s="13"/>
      <c r="G37" s="19">
        <f t="shared" si="2"/>
        <v>0</v>
      </c>
      <c r="H37" s="13"/>
      <c r="I37" s="13"/>
      <c r="J37" s="19">
        <f t="shared" si="3"/>
        <v>0</v>
      </c>
      <c r="K37" s="19">
        <f t="shared" si="4"/>
        <v>0</v>
      </c>
      <c r="L37" s="19">
        <f t="shared" si="5"/>
        <v>0</v>
      </c>
      <c r="M37" s="19">
        <f t="shared" si="6"/>
        <v>0</v>
      </c>
      <c r="N37" s="19">
        <f t="shared" si="6"/>
        <v>0</v>
      </c>
      <c r="O37" s="98">
        <f t="shared" si="1"/>
        <v>0</v>
      </c>
      <c r="P37"/>
      <c r="Q37" s="4"/>
      <c r="R37" s="4"/>
    </row>
    <row r="38" spans="1:18" ht="13.5">
      <c r="A38" s="61">
        <v>27</v>
      </c>
      <c r="B38" s="191"/>
      <c r="C38" s="187" t="s">
        <v>144</v>
      </c>
      <c r="D38" s="152">
        <v>1</v>
      </c>
      <c r="E38" s="152"/>
      <c r="F38" s="152"/>
      <c r="G38" s="153">
        <f t="shared" si="2"/>
        <v>0</v>
      </c>
      <c r="H38" s="152"/>
      <c r="I38" s="152"/>
      <c r="J38" s="153">
        <f t="shared" si="3"/>
        <v>0</v>
      </c>
      <c r="K38" s="153">
        <f t="shared" si="4"/>
        <v>0</v>
      </c>
      <c r="L38" s="153">
        <f t="shared" si="5"/>
        <v>0</v>
      </c>
      <c r="M38" s="153">
        <f t="shared" si="6"/>
        <v>0</v>
      </c>
      <c r="N38" s="153">
        <f t="shared" si="6"/>
        <v>0</v>
      </c>
      <c r="O38" s="154">
        <f t="shared" si="1"/>
        <v>0</v>
      </c>
      <c r="P38"/>
      <c r="Q38" s="4"/>
      <c r="R38" s="4"/>
    </row>
    <row r="39" spans="1:18" ht="14.25" thickBot="1">
      <c r="A39" s="133">
        <v>28</v>
      </c>
      <c r="B39" s="142" t="s">
        <v>345</v>
      </c>
      <c r="C39" s="133" t="s">
        <v>231</v>
      </c>
      <c r="D39" s="138">
        <v>1</v>
      </c>
      <c r="E39" s="160"/>
      <c r="F39" s="138"/>
      <c r="G39" s="139">
        <f t="shared" si="2"/>
        <v>0</v>
      </c>
      <c r="H39" s="160"/>
      <c r="I39" s="160"/>
      <c r="J39" s="139">
        <f t="shared" si="3"/>
        <v>0</v>
      </c>
      <c r="K39" s="139">
        <f t="shared" si="4"/>
        <v>0</v>
      </c>
      <c r="L39" s="139">
        <f t="shared" si="5"/>
        <v>0</v>
      </c>
      <c r="M39" s="139">
        <f t="shared" si="6"/>
        <v>0</v>
      </c>
      <c r="N39" s="139">
        <f t="shared" si="6"/>
        <v>0</v>
      </c>
      <c r="O39" s="140">
        <f t="shared" si="1"/>
        <v>0</v>
      </c>
      <c r="P39"/>
      <c r="Q39" s="4"/>
      <c r="R39" s="4"/>
    </row>
    <row r="40" spans="1:18" ht="13.5">
      <c r="A40" s="92"/>
      <c r="B40" s="130" t="s">
        <v>19</v>
      </c>
      <c r="C40" s="92"/>
      <c r="D40" s="93"/>
      <c r="E40" s="94"/>
      <c r="F40" s="94"/>
      <c r="G40" s="94"/>
      <c r="H40" s="94"/>
      <c r="I40" s="94"/>
      <c r="J40" s="131"/>
      <c r="K40" s="131">
        <f>SUM(K12:K39)</f>
        <v>0</v>
      </c>
      <c r="L40" s="131">
        <f>SUM(L12:L39)</f>
        <v>0</v>
      </c>
      <c r="M40" s="131">
        <f>SUM(M12:M39)</f>
        <v>0</v>
      </c>
      <c r="N40" s="131">
        <f>SUM(N12:N39)</f>
        <v>0</v>
      </c>
      <c r="O40" s="132">
        <f>SUM(O12:O39)</f>
        <v>0</v>
      </c>
      <c r="Q40" s="4"/>
    </row>
    <row r="41" spans="1:18" ht="13.5">
      <c r="A41" s="8"/>
      <c r="B41" s="10" t="s">
        <v>20</v>
      </c>
      <c r="C41" s="8" t="s">
        <v>21</v>
      </c>
      <c r="D41" s="9"/>
      <c r="E41" s="12"/>
      <c r="F41" s="12"/>
      <c r="G41" s="12"/>
      <c r="H41" s="12"/>
      <c r="I41" s="12"/>
      <c r="J41" s="21"/>
      <c r="K41" s="21"/>
      <c r="L41" s="21"/>
      <c r="M41" s="21"/>
      <c r="N41" s="22"/>
      <c r="O41" s="90"/>
      <c r="Q41" s="4"/>
    </row>
    <row r="42" spans="1:18" ht="13.5">
      <c r="A42" s="8"/>
      <c r="B42" s="20" t="s">
        <v>19</v>
      </c>
      <c r="C42" s="8"/>
      <c r="D42" s="9"/>
      <c r="E42" s="12"/>
      <c r="F42" s="12"/>
      <c r="G42" s="12"/>
      <c r="H42" s="12"/>
      <c r="I42" s="12"/>
      <c r="J42" s="21"/>
      <c r="K42" s="24">
        <f>SUM(K40:K41)</f>
        <v>0</v>
      </c>
      <c r="L42" s="24">
        <f>SUM(L40:L41)</f>
        <v>0</v>
      </c>
      <c r="M42" s="24">
        <f>SUM(M40:M41)</f>
        <v>0</v>
      </c>
      <c r="N42" s="24">
        <f>SUM(N40:N41)</f>
        <v>0</v>
      </c>
      <c r="O42" s="91">
        <f>SUM(O40:O41)</f>
        <v>0</v>
      </c>
      <c r="Q42" s="4"/>
    </row>
    <row r="44" spans="1:18">
      <c r="B44" s="53" t="s">
        <v>41</v>
      </c>
      <c r="C44" s="53"/>
      <c r="D44" s="54"/>
      <c r="E44" s="53"/>
      <c r="F44" s="54" t="s">
        <v>42</v>
      </c>
      <c r="G44" s="53"/>
      <c r="H44" s="53"/>
      <c r="I44" s="53"/>
      <c r="J44" s="55"/>
      <c r="K44" s="86"/>
      <c r="L44" s="86"/>
      <c r="M44" s="86"/>
      <c r="N44" s="86"/>
      <c r="O44" s="86"/>
      <c r="P44" s="18"/>
    </row>
    <row r="45" spans="1:18">
      <c r="B45" s="53"/>
      <c r="C45" s="53"/>
      <c r="D45" s="54"/>
      <c r="E45" s="53"/>
      <c r="F45" s="54"/>
      <c r="G45" s="53"/>
      <c r="H45" s="53"/>
      <c r="I45" s="53"/>
      <c r="J45" s="55"/>
    </row>
    <row r="46" spans="1:18">
      <c r="B46" s="53" t="s">
        <v>625</v>
      </c>
      <c r="C46" s="53"/>
      <c r="D46" s="54"/>
      <c r="E46" s="53"/>
      <c r="F46" s="54" t="s">
        <v>624</v>
      </c>
      <c r="G46" s="53"/>
      <c r="H46" s="53"/>
      <c r="I46" s="53"/>
      <c r="J46" s="55"/>
    </row>
    <row r="47" spans="1:18">
      <c r="B47" s="56"/>
      <c r="C47" s="56"/>
      <c r="D47" s="55"/>
      <c r="E47" s="53"/>
      <c r="F47" s="55"/>
      <c r="G47" s="53"/>
      <c r="H47" s="53"/>
      <c r="I47" s="53"/>
      <c r="J47" s="55"/>
    </row>
  </sheetData>
  <mergeCells count="13">
    <mergeCell ref="A1:O1"/>
    <mergeCell ref="A2:O2"/>
    <mergeCell ref="A9:A10"/>
    <mergeCell ref="B9:B10"/>
    <mergeCell ref="C9:C10"/>
    <mergeCell ref="D9:D10"/>
    <mergeCell ref="E9:J9"/>
    <mergeCell ref="K9:O9"/>
    <mergeCell ref="B4:F4"/>
    <mergeCell ref="B5:F5"/>
    <mergeCell ref="B6:F6"/>
    <mergeCell ref="B7:F7"/>
    <mergeCell ref="A3:O3"/>
  </mergeCells>
  <pageMargins left="0.41" right="0.19" top="0.6" bottom="0.45" header="0.3" footer="0.3"/>
  <pageSetup paperSize="9" scale="8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Kopsavilkums</vt:lpstr>
      <vt:lpstr>UK_1_k</vt:lpstr>
      <vt:lpstr>apkure_1_k</vt:lpstr>
      <vt:lpstr>baseins_1_k</vt:lpstr>
      <vt:lpstr>hidromas_1_k</vt:lpstr>
      <vt:lpstr>bērnu_baseins_1_k</vt:lpstr>
      <vt:lpstr>ventilācija_1_k</vt:lpstr>
      <vt:lpstr>sauna</vt:lpstr>
      <vt:lpstr>tvaiku_pirts</vt:lpstr>
      <vt:lpstr>sāls_istaba</vt:lpstr>
      <vt:lpstr>UK_3_karta</vt:lpstr>
      <vt:lpstr>apkure_3_karta</vt:lpstr>
      <vt:lpstr>ventilācija_3_karta</vt:lpstr>
      <vt:lpstr>buvd 1_karta</vt:lpstr>
      <vt:lpstr>buvd 3_karta</vt:lpstr>
      <vt:lpstr>apdare IN 1_karta</vt:lpstr>
      <vt:lpstr>apdare IN 3_karta</vt:lpstr>
      <vt:lpstr>elek_1_k</vt:lpstr>
      <vt:lpstr>elek_3_k</vt:lpstr>
      <vt:lpstr>uas_1_3_k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2016-09-19T21:09:20Z</cp:lastPrinted>
  <dcterms:created xsi:type="dcterms:W3CDTF">2015-02-23T18:09:51Z</dcterms:created>
  <dcterms:modified xsi:type="dcterms:W3CDTF">2016-11-17T09:52:23Z</dcterms:modified>
</cp:coreProperties>
</file>