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955" yWindow="60" windowWidth="12885" windowHeight="12150" activeTab="2"/>
  </bookViews>
  <sheets>
    <sheet name="Viss" sheetId="2" r:id="rId1"/>
    <sheet name="1 karta" sheetId="13" r:id="rId2"/>
    <sheet name="2 karta" sheetId="14" r:id="rId3"/>
  </sheets>
  <calcPr calcId="145621"/>
</workbook>
</file>

<file path=xl/calcChain.xml><?xml version="1.0" encoding="utf-8"?>
<calcChain xmlns="http://schemas.openxmlformats.org/spreadsheetml/2006/main">
  <c r="D44" i="2" l="1"/>
  <c r="D39" i="2"/>
  <c r="D14" i="2"/>
  <c r="N74" i="14" l="1"/>
  <c r="N75" i="13"/>
  <c r="M73" i="14" l="1"/>
  <c r="O73" i="14" s="1"/>
  <c r="L74" i="14"/>
  <c r="O77" i="14" s="1"/>
  <c r="M74" i="13"/>
  <c r="O74" i="13" s="1"/>
  <c r="L75" i="13"/>
  <c r="O78" i="13" s="1"/>
  <c r="M75" i="13" l="1"/>
  <c r="O75" i="13"/>
  <c r="O77" i="13" s="1"/>
  <c r="M74" i="14"/>
  <c r="O74" i="14"/>
  <c r="O75" i="14" s="1"/>
  <c r="O76" i="13" l="1"/>
  <c r="O79" i="13"/>
  <c r="O76" i="14"/>
  <c r="O78" i="14" s="1"/>
  <c r="N74" i="2" l="1"/>
  <c r="L74" i="2"/>
  <c r="O77" i="2" s="1"/>
  <c r="M73" i="2" l="1"/>
  <c r="O73" i="2" s="1"/>
  <c r="O74" i="2" l="1"/>
  <c r="O75" i="2" s="1"/>
  <c r="M74" i="2"/>
  <c r="O76" i="2" l="1"/>
  <c r="O78" i="2" s="1"/>
</calcChain>
</file>

<file path=xl/sharedStrings.xml><?xml version="1.0" encoding="utf-8"?>
<sst xmlns="http://schemas.openxmlformats.org/spreadsheetml/2006/main" count="450" uniqueCount="99">
  <si>
    <t>m</t>
  </si>
  <si>
    <t>Mērvienība</t>
  </si>
  <si>
    <t>Daudzums</t>
  </si>
  <si>
    <t>0,4 kV kabelis AXPK 4x35</t>
  </si>
  <si>
    <t>Kabeļa gala apdare  EKPT 0015</t>
  </si>
  <si>
    <t>gab.</t>
  </si>
  <si>
    <t>Automātslēdzis  1F6A</t>
  </si>
  <si>
    <t>Spaiļu bloks SV.15</t>
  </si>
  <si>
    <t>Apgaismojuma stabs koniski cinkots 6,5m</t>
  </si>
  <si>
    <t>Pamatne stabam  P-1,3</t>
  </si>
  <si>
    <t>kompl.</t>
  </si>
  <si>
    <t>Papildmateriāli</t>
  </si>
  <si>
    <t>Gumijas blīve GB-RG</t>
  </si>
  <si>
    <t>Aizsargcaurule  EVOCAB HARD D-50 750N</t>
  </si>
  <si>
    <t>Darba nosaukums</t>
  </si>
  <si>
    <t>Būvatļauju un rakšanas atļauju izņemšana</t>
  </si>
  <si>
    <t>Trases nospraušana</t>
  </si>
  <si>
    <t>Apgaismojuma balstu pamatu montāža</t>
  </si>
  <si>
    <t>Kabeļa ievilkšana balstā</t>
  </si>
  <si>
    <t>Apgaismojuma balsta ar konsoli montāža</t>
  </si>
  <si>
    <t>Gaismekļu montāža</t>
  </si>
  <si>
    <t>Spaiļu bloka montāža balstā</t>
  </si>
  <si>
    <t>Automātslēdža montāža</t>
  </si>
  <si>
    <t>Trases uzmērīšana</t>
  </si>
  <si>
    <t>Nodošanas dokumentācija un mērījumi</t>
  </si>
  <si>
    <t>Zālāja atjaunošana</t>
  </si>
  <si>
    <r>
      <t>m</t>
    </r>
    <r>
      <rPr>
        <vertAlign val="superscript"/>
        <sz val="12"/>
        <rFont val="Arial"/>
        <family val="2"/>
        <charset val="1"/>
      </rPr>
      <t>2</t>
    </r>
  </si>
  <si>
    <t>gab</t>
  </si>
  <si>
    <t>Tranšejas rakšana un aizbēršana viena līdz divu kabeļu (caurules) gūldīšanai 0.7m dziļumā</t>
  </si>
  <si>
    <t>Kabeļu aizsargcaurules d=līdz 110 mm ieguldīšana gatavā tranšejā</t>
  </si>
  <si>
    <t>ZS kabeļa līdz 35 mm2 ieguldīšana gatavā tranšejā</t>
  </si>
  <si>
    <t>ZS kabeļa līdz 35 mm2 ievēršana caurulē</t>
  </si>
  <si>
    <t>Tranšeja - bedre kabeļa vai citu apakšzemes komunikāciju apsekošanai (šurfēšana)</t>
  </si>
  <si>
    <t>Gaismeklis Philips SGS 101</t>
  </si>
  <si>
    <t>Spuldze SON-T-70W</t>
  </si>
  <si>
    <t>Aizsargcaurule EVOCAB FLEX D-50 450N</t>
  </si>
  <si>
    <t>PEHD caurules d=70 līdz 110 mm horizontāla urbšana-caurvilkšana</t>
  </si>
  <si>
    <t>Aizsargcaurule EVOCAB STING D-110 1250N</t>
  </si>
  <si>
    <t>Betona apgaismojuma balstu demontāža</t>
  </si>
  <si>
    <t>Gaismekļa demontāža no betona balstiem</t>
  </si>
  <si>
    <t>0,4 kV kabelis NYY-J 3x2,5</t>
  </si>
  <si>
    <t>Kabeļa brīdinājuma lenta</t>
  </si>
  <si>
    <t>Tranšejas rakšana un aizbēršana viena līdz divu kabeļu (caurules) gūldīšanai 0.7m dziļumā ar rokām</t>
  </si>
  <si>
    <t xml:space="preserve">Liekās grunts aizvešana </t>
  </si>
  <si>
    <t>m3</t>
  </si>
  <si>
    <t>Bruģa (flizes) klājuma  demontāža</t>
  </si>
  <si>
    <t>Savienojuma uzmava LJSM-4x035-095</t>
  </si>
  <si>
    <t>Tranšejas rakšana un aizbēršana viena līdz divu kabeļu (caurules) gūldīšanai 1m dziļumā ar rokām</t>
  </si>
  <si>
    <t xml:space="preserve">ZS plastmasas izolācijas kabeļa līdz 35 mm2 gala apdare </t>
  </si>
  <si>
    <t xml:space="preserve">ZS plastmasas izolācijas kabeļa līdz 35 mm2 savienošanas uzmavas montāža </t>
  </si>
  <si>
    <t>Kabeļa ievilkšana balstā caur apgaismojuma balsta pamatu</t>
  </si>
  <si>
    <t>km</t>
  </si>
  <si>
    <t>Atsevišķi augoša krūma nociršana</t>
  </si>
  <si>
    <t>ZS starpbalsta (I-balsta) demontāža</t>
  </si>
  <si>
    <t>Lielformāta plātnes segumu demontāža (noņemšana)</t>
  </si>
  <si>
    <t>Plātnes seguma ietves ieklāšana</t>
  </si>
  <si>
    <t>Kabeļa AMKA demontāža</t>
  </si>
  <si>
    <t>Bruģa (flizes) klājuma  ieklāšana</t>
  </si>
  <si>
    <t>Pārslēdzis I-0-I</t>
  </si>
  <si>
    <t>Digitālais laika slēdzis</t>
  </si>
  <si>
    <t>Fotoelements uzstādīšanai ārpus sadalnes</t>
  </si>
  <si>
    <t>Kontaktors 3P 22kW, 50A, 230V</t>
  </si>
  <si>
    <t>Automātslēdzis  1F40A B</t>
  </si>
  <si>
    <t xml:space="preserve">Shēmojamais vads Cu 6 m² </t>
  </si>
  <si>
    <t>sadalne</t>
  </si>
  <si>
    <t>Sadalnes izveidošanas papildmateriāli</t>
  </si>
  <si>
    <t>Esošās vadības sadalnes pārbūve un pārshēmošana</t>
  </si>
  <si>
    <t>Nr. p.k.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</si>
  <si>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</si>
  <si>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</si>
  <si>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</si>
  <si>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</si>
  <si>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</si>
  <si>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</si>
  <si>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</si>
  <si>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</si>
  <si>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</si>
  <si>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</si>
  <si>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Tiešās izmaksas kopā</t>
  </si>
  <si>
    <t>Kopā</t>
  </si>
  <si>
    <t>Kopā, bez PVN</t>
  </si>
  <si>
    <t>Divdaļīga aizsargcaurule EVOCAB SPLIT D-110 450N</t>
  </si>
  <si>
    <t>Divdaļīga aizsargcaurule EVOCAB SPLIT D-160 450N</t>
  </si>
  <si>
    <t>Gāzes vadu dziļumu noteikšana caurdures vietās</t>
  </si>
  <si>
    <t>Trotuāra asfaltbetona seguma demontāža</t>
  </si>
  <si>
    <t>Divdaļīgas aizsargcaurules uzlikšana citām kabeļu komunikācijām</t>
  </si>
  <si>
    <t>1. kārta</t>
  </si>
  <si>
    <t>2. kārta</t>
  </si>
  <si>
    <t>Materiāli</t>
  </si>
  <si>
    <t>Darbi</t>
  </si>
  <si>
    <t>Darba devēja sociālais nodoklis -  (23,59) %:</t>
  </si>
  <si>
    <t>Demontāžas darbi</t>
  </si>
  <si>
    <t>Darba devēja sociālais nodoklis - (23,59) %:</t>
  </si>
  <si>
    <t xml:space="preserve">Peļņa </t>
  </si>
  <si>
    <t>Virsizdevumi</t>
  </si>
  <si>
    <t xml:space="preserve">Virsizdevumi </t>
  </si>
  <si>
    <t>Peļņa</t>
  </si>
  <si>
    <t xml:space="preserve">Ja izbūvē pilnu apjomu </t>
  </si>
  <si>
    <t>Materiālu, būvgružu transporta izdevumi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</si>
</sst>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;[Red]0.00"/>
    <numFmt numFmtId="165" formatCode="0;[Red]0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"/>
    </font>
    <font>
      <vertAlign val="superscript"/>
      <sz val="12"/>
      <name val="Arial"/>
      <family val="2"/>
      <charset val="1"/>
    </font>
    <font>
      <sz val="10"/>
      <name val="Arial"/>
      <family val="2"/>
      <charset val="186"/>
    </font>
    <font>
      <b/>
      <sz val="16"/>
      <color theme="1"/>
      <name val="Calibri"/>
      <family val="2"/>
      <charset val="186"/>
      <scheme val="minor"/>
    </font>
    <font>
      <sz val="10"/>
      <name val="Helv"/>
    </font>
    <font>
      <sz val="11"/>
      <color theme="1"/>
      <name val="Calibri"/>
      <family val="2"/>
      <charset val="186"/>
      <scheme val="minor"/>
    </font>
    <font>
      <b/>
      <i/>
      <sz val="9"/>
      <name val="Arial"/>
      <family val="2"/>
      <charset val="186"/>
    </font>
    <font>
      <sz val="11"/>
      <name val="Calibri"/>
      <family val="2"/>
      <scheme val="minor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i/>
      <sz val="8"/>
      <name val="Arial"/>
      <family val="2"/>
      <charset val="186"/>
    </font>
    <font>
      <b/>
      <sz val="9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3" fillId="0" borderId="0"/>
  </cellStyleXfs>
  <cellXfs count="101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0" fontId="0" fillId="0" borderId="1" xfId="0" applyBorder="1"/>
    <xf numFmtId="0" fontId="8" fillId="3" borderId="1" xfId="0" applyFont="1" applyFill="1" applyBorder="1"/>
    <xf numFmtId="2" fontId="8" fillId="3" borderId="1" xfId="0" applyNumberFormat="1" applyFont="1" applyFill="1" applyBorder="1" applyAlignment="1">
      <alignment horizontal="center"/>
    </xf>
    <xf numFmtId="2" fontId="9" fillId="0" borderId="1" xfId="2" applyNumberFormat="1" applyFont="1" applyFill="1" applyBorder="1" applyAlignment="1" applyProtection="1">
      <alignment horizontal="center" vertical="center" wrapText="1"/>
    </xf>
    <xf numFmtId="2" fontId="9" fillId="0" borderId="7" xfId="2" applyNumberFormat="1" applyFont="1" applyFill="1" applyBorder="1" applyAlignment="1" applyProtection="1">
      <alignment horizontal="center" vertical="center" wrapText="1"/>
    </xf>
    <xf numFmtId="2" fontId="9" fillId="0" borderId="8" xfId="2" applyNumberFormat="1" applyFont="1" applyFill="1" applyBorder="1" applyAlignment="1" applyProtection="1">
      <alignment horizontal="center" vertical="center" wrapText="1"/>
    </xf>
    <xf numFmtId="2" fontId="9" fillId="0" borderId="0" xfId="2" applyNumberFormat="1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1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2" fontId="9" fillId="0" borderId="9" xfId="2" applyNumberFormat="1" applyFont="1" applyFill="1" applyBorder="1" applyAlignment="1" applyProtection="1">
      <alignment horizontal="center" vertical="center" wrapText="1"/>
    </xf>
    <xf numFmtId="2" fontId="9" fillId="0" borderId="10" xfId="2" applyNumberFormat="1" applyFont="1" applyFill="1" applyBorder="1" applyAlignment="1" applyProtection="1">
      <alignment horizontal="center" vertical="center" wrapText="1"/>
    </xf>
    <xf numFmtId="2" fontId="9" fillId="0" borderId="11" xfId="2" applyNumberFormat="1" applyFont="1" applyFill="1" applyBorder="1" applyAlignment="1" applyProtection="1">
      <alignment horizontal="center" vertical="center" wrapText="1"/>
    </xf>
    <xf numFmtId="164" fontId="11" fillId="5" borderId="1" xfId="3" applyNumberFormat="1" applyFont="1" applyFill="1" applyBorder="1" applyAlignment="1">
      <alignment horizontal="center" vertical="center"/>
    </xf>
    <xf numFmtId="10" fontId="11" fillId="5" borderId="1" xfId="3" applyNumberFormat="1" applyFont="1" applyFill="1" applyBorder="1" applyAlignment="1">
      <alignment horizontal="center" vertical="center"/>
    </xf>
    <xf numFmtId="0" fontId="12" fillId="5" borderId="1" xfId="3" applyFont="1" applyFill="1" applyBorder="1" applyAlignment="1"/>
    <xf numFmtId="164" fontId="12" fillId="5" borderId="1" xfId="3" applyNumberFormat="1" applyFont="1" applyFill="1" applyBorder="1" applyAlignment="1">
      <alignment horizontal="center" vertical="center"/>
    </xf>
    <xf numFmtId="0" fontId="12" fillId="3" borderId="0" xfId="3" applyFont="1" applyFill="1" applyBorder="1" applyAlignment="1">
      <alignment horizontal="right"/>
    </xf>
    <xf numFmtId="0" fontId="0" fillId="3" borderId="1" xfId="0" applyFill="1" applyBorder="1"/>
    <xf numFmtId="164" fontId="12" fillId="3" borderId="1" xfId="3" applyNumberFormat="1" applyFont="1" applyFill="1" applyBorder="1" applyAlignment="1">
      <alignment horizontal="center" vertical="center"/>
    </xf>
    <xf numFmtId="0" fontId="0" fillId="3" borderId="0" xfId="0" applyFill="1"/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2" fontId="10" fillId="0" borderId="13" xfId="0" applyNumberFormat="1" applyFont="1" applyFill="1" applyBorder="1" applyAlignment="1">
      <alignment horizontal="center" vertical="center"/>
    </xf>
    <xf numFmtId="2" fontId="9" fillId="0" borderId="13" xfId="2" applyNumberFormat="1" applyFont="1" applyFill="1" applyBorder="1" applyAlignment="1" applyProtection="1">
      <alignment horizontal="center" vertical="center" wrapText="1"/>
    </xf>
    <xf numFmtId="2" fontId="9" fillId="0" borderId="14" xfId="2" applyNumberFormat="1" applyFont="1" applyFill="1" applyBorder="1" applyAlignment="1" applyProtection="1">
      <alignment horizontal="center" vertical="center" wrapText="1"/>
    </xf>
    <xf numFmtId="2" fontId="9" fillId="0" borderId="15" xfId="2" applyNumberFormat="1" applyFont="1" applyFill="1" applyBorder="1" applyAlignment="1" applyProtection="1">
      <alignment horizontal="center" vertical="center" wrapText="1"/>
    </xf>
    <xf numFmtId="2" fontId="8" fillId="3" borderId="9" xfId="0" applyNumberFormat="1" applyFont="1" applyFill="1" applyBorder="1" applyAlignment="1">
      <alignment horizontal="center"/>
    </xf>
    <xf numFmtId="0" fontId="8" fillId="3" borderId="9" xfId="0" applyFont="1" applyFill="1" applyBorder="1"/>
    <xf numFmtId="0" fontId="0" fillId="0" borderId="13" xfId="0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4" fontId="7" fillId="0" borderId="1" xfId="3" applyNumberFormat="1" applyFont="1" applyFill="1" applyBorder="1" applyAlignment="1">
      <alignment horizontal="center" vertical="center" textRotation="90" wrapText="1" shrinkToFit="1"/>
    </xf>
    <xf numFmtId="2" fontId="0" fillId="0" borderId="0" xfId="0" applyNumberFormat="1"/>
    <xf numFmtId="164" fontId="0" fillId="0" borderId="0" xfId="0" applyNumberFormat="1"/>
    <xf numFmtId="164" fontId="7" fillId="0" borderId="1" xfId="3" applyNumberFormat="1" applyFont="1" applyFill="1" applyBorder="1" applyAlignment="1">
      <alignment horizontal="center" vertical="center" textRotation="90" wrapText="1" shrinkToFit="1"/>
    </xf>
    <xf numFmtId="0" fontId="1" fillId="6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165" fontId="7" fillId="0" borderId="1" xfId="3" applyNumberFormat="1" applyFont="1" applyFill="1" applyBorder="1" applyAlignment="1">
      <alignment horizontal="center" vertical="center" wrapText="1" shrinkToFit="1"/>
    </xf>
    <xf numFmtId="165" fontId="7" fillId="0" borderId="0" xfId="3" applyNumberFormat="1" applyFont="1" applyFill="1" applyBorder="1" applyAlignment="1">
      <alignment horizontal="center" vertical="center" wrapText="1" shrinkToFit="1"/>
    </xf>
    <xf numFmtId="2" fontId="10" fillId="4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3" borderId="13" xfId="0" applyFont="1" applyFill="1" applyBorder="1"/>
    <xf numFmtId="2" fontId="8" fillId="3" borderId="1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3" fillId="0" borderId="9" xfId="1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 shrinkToFit="1"/>
    </xf>
    <xf numFmtId="0" fontId="11" fillId="5" borderId="4" xfId="3" applyFont="1" applyFill="1" applyBorder="1" applyAlignment="1">
      <alignment horizontal="right"/>
    </xf>
    <xf numFmtId="0" fontId="11" fillId="5" borderId="5" xfId="3" applyFont="1" applyFill="1" applyBorder="1" applyAlignment="1">
      <alignment horizontal="right"/>
    </xf>
    <xf numFmtId="0" fontId="11" fillId="5" borderId="6" xfId="3" applyFont="1" applyFill="1" applyBorder="1" applyAlignment="1">
      <alignment horizontal="right"/>
    </xf>
    <xf numFmtId="0" fontId="12" fillId="5" borderId="4" xfId="3" applyFont="1" applyFill="1" applyBorder="1" applyAlignment="1">
      <alignment horizontal="right"/>
    </xf>
    <xf numFmtId="0" fontId="12" fillId="5" borderId="5" xfId="3" applyFont="1" applyFill="1" applyBorder="1" applyAlignment="1">
      <alignment horizontal="right"/>
    </xf>
    <xf numFmtId="0" fontId="12" fillId="5" borderId="6" xfId="3" applyFont="1" applyFill="1" applyBorder="1" applyAlignment="1">
      <alignment horizontal="right"/>
    </xf>
    <xf numFmtId="1" fontId="7" fillId="0" borderId="1" xfId="3" applyNumberFormat="1" applyFont="1" applyFill="1" applyBorder="1" applyAlignment="1">
      <alignment horizontal="center" vertical="center" textRotation="90" wrapText="1" shrinkToFit="1"/>
    </xf>
    <xf numFmtId="164" fontId="7" fillId="0" borderId="1" xfId="3" applyNumberFormat="1" applyFont="1" applyFill="1" applyBorder="1" applyAlignment="1">
      <alignment horizontal="center" vertical="center" textRotation="90" wrapText="1" shrinkToFit="1"/>
    </xf>
    <xf numFmtId="164" fontId="7" fillId="0" borderId="1" xfId="3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1" fillId="5" borderId="3" xfId="3" applyFont="1" applyFill="1" applyBorder="1" applyAlignment="1">
      <alignment horizontal="right"/>
    </xf>
    <xf numFmtId="0" fontId="11" fillId="5" borderId="2" xfId="3" applyFont="1" applyFill="1" applyBorder="1" applyAlignment="1">
      <alignment horizontal="right"/>
    </xf>
    <xf numFmtId="0" fontId="11" fillId="5" borderId="12" xfId="3" applyFont="1" applyFill="1" applyBorder="1" applyAlignment="1">
      <alignment horizontal="right"/>
    </xf>
    <xf numFmtId="165" fontId="7" fillId="0" borderId="1" xfId="3" applyNumberFormat="1" applyFont="1" applyFill="1" applyBorder="1" applyAlignment="1">
      <alignment horizontal="center" vertical="center" wrapText="1" shrinkToFit="1"/>
    </xf>
  </cellXfs>
  <cellStyles count="4">
    <cellStyle name="Comma" xfId="2" builtinId="3"/>
    <cellStyle name="Excel Built-in Normal" xfId="3"/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opLeftCell="A52" zoomScaleNormal="100" workbookViewId="0">
      <selection activeCell="B76" sqref="B76"/>
    </sheetView>
  </sheetViews>
  <sheetFormatPr defaultRowHeight="15" x14ac:dyDescent="0.25"/>
  <cols>
    <col min="1" max="1" width="7.42578125" customWidth="1"/>
    <col min="2" max="2" width="49.7109375" customWidth="1"/>
    <col min="3" max="3" width="11.28515625" customWidth="1"/>
    <col min="4" max="4" width="10.7109375" customWidth="1"/>
    <col min="5" max="5" width="9.28515625" bestFit="1" customWidth="1"/>
  </cols>
  <sheetData>
    <row r="1" spans="1:17" ht="21" x14ac:dyDescent="0.35">
      <c r="A1" s="79" t="s">
        <v>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7" x14ac:dyDescent="0.25">
      <c r="A2" s="90" t="s">
        <v>67</v>
      </c>
      <c r="B2" s="83" t="s">
        <v>14</v>
      </c>
      <c r="C2" s="91" t="s">
        <v>1</v>
      </c>
      <c r="D2" s="91" t="s">
        <v>2</v>
      </c>
      <c r="E2" s="92" t="s">
        <v>68</v>
      </c>
      <c r="F2" s="92"/>
      <c r="G2" s="92"/>
      <c r="H2" s="92"/>
      <c r="I2" s="92"/>
      <c r="J2" s="92"/>
      <c r="K2" s="83" t="s">
        <v>69</v>
      </c>
      <c r="L2" s="83"/>
      <c r="M2" s="83"/>
      <c r="N2" s="83"/>
      <c r="O2" s="83"/>
    </row>
    <row r="3" spans="1:17" ht="41.25" customHeight="1" x14ac:dyDescent="0.25">
      <c r="A3" s="90"/>
      <c r="B3" s="83"/>
      <c r="C3" s="91"/>
      <c r="D3" s="91"/>
      <c r="E3" s="55" t="s">
        <v>70</v>
      </c>
      <c r="F3" s="55" t="s">
        <v>71</v>
      </c>
      <c r="G3" s="55" t="s">
        <v>72</v>
      </c>
      <c r="H3" s="55" t="s">
        <v>73</v>
      </c>
      <c r="I3" s="55" t="s">
        <v>74</v>
      </c>
      <c r="J3" s="55" t="s">
        <v>75</v>
      </c>
      <c r="K3" s="55" t="s">
        <v>76</v>
      </c>
      <c r="L3" s="55" t="s">
        <v>72</v>
      </c>
      <c r="M3" s="55" t="s">
        <v>73</v>
      </c>
      <c r="N3" s="55" t="s">
        <v>74</v>
      </c>
      <c r="O3" s="55" t="s">
        <v>77</v>
      </c>
    </row>
    <row r="4" spans="1:17" x14ac:dyDescent="0.25">
      <c r="A4" s="59">
        <v>1</v>
      </c>
      <c r="B4" s="59">
        <v>2</v>
      </c>
      <c r="C4" s="59">
        <v>3</v>
      </c>
      <c r="D4" s="59">
        <v>4</v>
      </c>
      <c r="E4" s="59">
        <v>5</v>
      </c>
      <c r="F4" s="59">
        <v>6</v>
      </c>
      <c r="G4" s="59">
        <v>7</v>
      </c>
      <c r="H4" s="59">
        <v>8</v>
      </c>
      <c r="I4" s="59">
        <v>9</v>
      </c>
      <c r="J4" s="59">
        <v>10</v>
      </c>
      <c r="K4" s="59">
        <v>11</v>
      </c>
      <c r="L4" s="59">
        <v>12</v>
      </c>
      <c r="M4" s="59">
        <v>13</v>
      </c>
      <c r="N4" s="59">
        <v>14</v>
      </c>
      <c r="O4" s="59">
        <v>15</v>
      </c>
    </row>
    <row r="5" spans="1:17" x14ac:dyDescent="0.25">
      <c r="A5" s="59"/>
      <c r="B5" s="59" t="s">
        <v>88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7" x14ac:dyDescent="0.25">
      <c r="A6" s="7">
        <v>1</v>
      </c>
      <c r="B6" s="3" t="s">
        <v>8</v>
      </c>
      <c r="C6" s="7" t="s">
        <v>5</v>
      </c>
      <c r="D6" s="7">
        <v>36</v>
      </c>
      <c r="E6" s="11"/>
      <c r="F6" s="11"/>
      <c r="G6" s="11"/>
      <c r="H6" s="12"/>
      <c r="I6" s="11"/>
      <c r="J6" s="13"/>
      <c r="K6" s="13"/>
      <c r="L6" s="13"/>
      <c r="M6" s="13"/>
      <c r="N6" s="13"/>
      <c r="O6" s="13"/>
      <c r="Q6" s="53"/>
    </row>
    <row r="7" spans="1:17" x14ac:dyDescent="0.25">
      <c r="A7" s="7">
        <v>2</v>
      </c>
      <c r="B7" s="3" t="s">
        <v>7</v>
      </c>
      <c r="C7" s="7" t="s">
        <v>5</v>
      </c>
      <c r="D7" s="7">
        <v>36</v>
      </c>
      <c r="E7" s="11"/>
      <c r="F7" s="11"/>
      <c r="G7" s="11"/>
      <c r="H7" s="12"/>
      <c r="I7" s="11"/>
      <c r="J7" s="13"/>
      <c r="K7" s="13"/>
      <c r="L7" s="13"/>
      <c r="M7" s="13"/>
      <c r="N7" s="13"/>
      <c r="O7" s="13"/>
      <c r="Q7" s="53"/>
    </row>
    <row r="8" spans="1:17" x14ac:dyDescent="0.25">
      <c r="A8" s="7">
        <v>3</v>
      </c>
      <c r="B8" s="3" t="s">
        <v>6</v>
      </c>
      <c r="C8" s="7" t="s">
        <v>5</v>
      </c>
      <c r="D8" s="7">
        <v>37</v>
      </c>
      <c r="E8" s="11"/>
      <c r="F8" s="11"/>
      <c r="G8" s="11"/>
      <c r="H8" s="12"/>
      <c r="I8" s="11"/>
      <c r="J8" s="13"/>
      <c r="K8" s="13"/>
      <c r="L8" s="13"/>
      <c r="M8" s="13"/>
      <c r="N8" s="13"/>
      <c r="O8" s="13"/>
      <c r="Q8" s="53"/>
    </row>
    <row r="9" spans="1:17" x14ac:dyDescent="0.25">
      <c r="A9" s="7">
        <v>4</v>
      </c>
      <c r="B9" s="3" t="s">
        <v>9</v>
      </c>
      <c r="C9" s="7" t="s">
        <v>5</v>
      </c>
      <c r="D9" s="7">
        <v>36</v>
      </c>
      <c r="E9" s="11"/>
      <c r="F9" s="11"/>
      <c r="G9" s="11"/>
      <c r="H9" s="12"/>
      <c r="I9" s="11"/>
      <c r="J9" s="13"/>
      <c r="K9" s="13"/>
      <c r="L9" s="13"/>
      <c r="M9" s="13"/>
      <c r="N9" s="13"/>
      <c r="O9" s="13"/>
      <c r="Q9" s="53"/>
    </row>
    <row r="10" spans="1:17" x14ac:dyDescent="0.25">
      <c r="A10" s="7">
        <v>5</v>
      </c>
      <c r="B10" s="3" t="s">
        <v>12</v>
      </c>
      <c r="C10" s="7" t="s">
        <v>5</v>
      </c>
      <c r="D10" s="7">
        <v>36</v>
      </c>
      <c r="E10" s="11"/>
      <c r="F10" s="11"/>
      <c r="G10" s="11"/>
      <c r="H10" s="12"/>
      <c r="I10" s="11"/>
      <c r="J10" s="13"/>
      <c r="K10" s="13"/>
      <c r="L10" s="13"/>
      <c r="M10" s="13"/>
      <c r="N10" s="13"/>
      <c r="O10" s="13"/>
      <c r="Q10" s="53"/>
    </row>
    <row r="11" spans="1:17" x14ac:dyDescent="0.25">
      <c r="A11" s="7">
        <v>6</v>
      </c>
      <c r="B11" s="3" t="s">
        <v>33</v>
      </c>
      <c r="C11" s="7" t="s">
        <v>5</v>
      </c>
      <c r="D11" s="7">
        <v>36</v>
      </c>
      <c r="E11" s="11"/>
      <c r="F11" s="11"/>
      <c r="G11" s="11"/>
      <c r="H11" s="12"/>
      <c r="I11" s="11"/>
      <c r="J11" s="13"/>
      <c r="K11" s="13"/>
      <c r="L11" s="13"/>
      <c r="M11" s="13"/>
      <c r="N11" s="13"/>
      <c r="O11" s="13"/>
      <c r="Q11" s="53"/>
    </row>
    <row r="12" spans="1:17" x14ac:dyDescent="0.25">
      <c r="A12" s="7">
        <v>7</v>
      </c>
      <c r="B12" s="6" t="s">
        <v>34</v>
      </c>
      <c r="C12" s="7" t="s">
        <v>5</v>
      </c>
      <c r="D12" s="7">
        <v>36</v>
      </c>
      <c r="E12" s="11"/>
      <c r="F12" s="11"/>
      <c r="G12" s="11"/>
      <c r="H12" s="12"/>
      <c r="I12" s="11"/>
      <c r="J12" s="13"/>
      <c r="K12" s="13"/>
      <c r="L12" s="13"/>
      <c r="M12" s="13"/>
      <c r="N12" s="13"/>
      <c r="O12" s="13"/>
      <c r="Q12" s="53"/>
    </row>
    <row r="13" spans="1:17" x14ac:dyDescent="0.25">
      <c r="A13" s="7">
        <v>8</v>
      </c>
      <c r="B13" s="3" t="s">
        <v>3</v>
      </c>
      <c r="C13" s="7" t="s">
        <v>0</v>
      </c>
      <c r="D13" s="7">
        <v>1579</v>
      </c>
      <c r="E13" s="11"/>
      <c r="F13" s="11"/>
      <c r="G13" s="11"/>
      <c r="H13" s="12"/>
      <c r="I13" s="11"/>
      <c r="J13" s="13"/>
      <c r="K13" s="13"/>
      <c r="L13" s="13"/>
      <c r="M13" s="13"/>
      <c r="N13" s="13"/>
      <c r="O13" s="13"/>
      <c r="Q13" s="53"/>
    </row>
    <row r="14" spans="1:17" x14ac:dyDescent="0.25">
      <c r="A14" s="7">
        <v>9</v>
      </c>
      <c r="B14" s="3" t="s">
        <v>40</v>
      </c>
      <c r="C14" s="7" t="s">
        <v>0</v>
      </c>
      <c r="D14" s="7">
        <f>36*6</f>
        <v>216</v>
      </c>
      <c r="E14" s="11"/>
      <c r="F14" s="11"/>
      <c r="G14" s="11"/>
      <c r="H14" s="12"/>
      <c r="I14" s="11"/>
      <c r="J14" s="13"/>
      <c r="K14" s="13"/>
      <c r="L14" s="13"/>
      <c r="M14" s="13"/>
      <c r="N14" s="13"/>
      <c r="O14" s="13"/>
      <c r="Q14" s="53"/>
    </row>
    <row r="15" spans="1:17" x14ac:dyDescent="0.25">
      <c r="A15" s="7">
        <v>10</v>
      </c>
      <c r="B15" s="3" t="s">
        <v>46</v>
      </c>
      <c r="C15" s="7" t="s">
        <v>10</v>
      </c>
      <c r="D15" s="7">
        <v>3</v>
      </c>
      <c r="E15" s="11"/>
      <c r="F15" s="11"/>
      <c r="G15" s="11"/>
      <c r="H15" s="12"/>
      <c r="I15" s="11"/>
      <c r="J15" s="13"/>
      <c r="K15" s="13"/>
      <c r="L15" s="13"/>
      <c r="M15" s="13"/>
      <c r="N15" s="13"/>
      <c r="O15" s="13"/>
      <c r="Q15" s="53"/>
    </row>
    <row r="16" spans="1:17" x14ac:dyDescent="0.25">
      <c r="A16" s="7">
        <v>11</v>
      </c>
      <c r="B16" s="3" t="s">
        <v>41</v>
      </c>
      <c r="C16" s="7" t="s">
        <v>0</v>
      </c>
      <c r="D16" s="7">
        <v>1359</v>
      </c>
      <c r="E16" s="11"/>
      <c r="F16" s="11"/>
      <c r="G16" s="11"/>
      <c r="H16" s="12"/>
      <c r="I16" s="11"/>
      <c r="J16" s="13"/>
      <c r="K16" s="13"/>
      <c r="L16" s="13"/>
      <c r="M16" s="13"/>
      <c r="N16" s="13"/>
      <c r="O16" s="13"/>
      <c r="Q16" s="53"/>
    </row>
    <row r="17" spans="1:17" x14ac:dyDescent="0.25">
      <c r="A17" s="7">
        <v>12</v>
      </c>
      <c r="B17" s="3" t="s">
        <v>13</v>
      </c>
      <c r="C17" s="7" t="s">
        <v>0</v>
      </c>
      <c r="D17" s="7">
        <v>12</v>
      </c>
      <c r="E17" s="11"/>
      <c r="F17" s="11"/>
      <c r="G17" s="11"/>
      <c r="H17" s="12"/>
      <c r="I17" s="11"/>
      <c r="J17" s="13"/>
      <c r="K17" s="13"/>
      <c r="L17" s="13"/>
      <c r="M17" s="13"/>
      <c r="N17" s="13"/>
      <c r="O17" s="13"/>
      <c r="Q17" s="53"/>
    </row>
    <row r="18" spans="1:17" x14ac:dyDescent="0.25">
      <c r="A18" s="7">
        <v>13</v>
      </c>
      <c r="B18" s="3" t="s">
        <v>35</v>
      </c>
      <c r="C18" s="7" t="s">
        <v>0</v>
      </c>
      <c r="D18" s="7">
        <v>216</v>
      </c>
      <c r="E18" s="11"/>
      <c r="F18" s="11"/>
      <c r="G18" s="11"/>
      <c r="H18" s="12"/>
      <c r="I18" s="11"/>
      <c r="J18" s="13"/>
      <c r="K18" s="13"/>
      <c r="L18" s="13"/>
      <c r="M18" s="13"/>
      <c r="N18" s="13"/>
      <c r="O18" s="13"/>
      <c r="Q18" s="53"/>
    </row>
    <row r="19" spans="1:17" x14ac:dyDescent="0.25">
      <c r="A19" s="7">
        <v>14</v>
      </c>
      <c r="B19" s="3" t="s">
        <v>37</v>
      </c>
      <c r="C19" s="7" t="s">
        <v>0</v>
      </c>
      <c r="D19" s="7">
        <v>230</v>
      </c>
      <c r="E19" s="11"/>
      <c r="F19" s="11"/>
      <c r="G19" s="11"/>
      <c r="H19" s="12"/>
      <c r="I19" s="11"/>
      <c r="J19" s="13"/>
      <c r="K19" s="13"/>
      <c r="L19" s="13"/>
      <c r="M19" s="13"/>
      <c r="N19" s="13"/>
      <c r="O19" s="13"/>
      <c r="Q19" s="53"/>
    </row>
    <row r="20" spans="1:17" x14ac:dyDescent="0.25">
      <c r="A20" s="7">
        <v>15</v>
      </c>
      <c r="B20" s="56" t="s">
        <v>81</v>
      </c>
      <c r="C20" s="7" t="s">
        <v>0</v>
      </c>
      <c r="D20" s="7">
        <v>42</v>
      </c>
      <c r="E20" s="11"/>
      <c r="F20" s="11"/>
      <c r="G20" s="11"/>
      <c r="H20" s="12"/>
      <c r="I20" s="11"/>
      <c r="J20" s="13"/>
      <c r="K20" s="13"/>
      <c r="L20" s="13"/>
      <c r="M20" s="13"/>
      <c r="N20" s="13"/>
      <c r="O20" s="13"/>
      <c r="Q20" s="53"/>
    </row>
    <row r="21" spans="1:17" x14ac:dyDescent="0.25">
      <c r="A21" s="7">
        <v>16</v>
      </c>
      <c r="B21" s="56" t="s">
        <v>82</v>
      </c>
      <c r="C21" s="7" t="s">
        <v>0</v>
      </c>
      <c r="D21" s="7">
        <v>10</v>
      </c>
      <c r="E21" s="11"/>
      <c r="F21" s="11"/>
      <c r="G21" s="11"/>
      <c r="H21" s="12"/>
      <c r="I21" s="11"/>
      <c r="J21" s="13"/>
      <c r="K21" s="13"/>
      <c r="L21" s="13"/>
      <c r="M21" s="13"/>
      <c r="N21" s="13"/>
      <c r="O21" s="13"/>
      <c r="Q21" s="53"/>
    </row>
    <row r="22" spans="1:17" x14ac:dyDescent="0.25">
      <c r="A22" s="7">
        <v>17</v>
      </c>
      <c r="B22" s="56" t="s">
        <v>4</v>
      </c>
      <c r="C22" s="7" t="s">
        <v>5</v>
      </c>
      <c r="D22" s="7">
        <v>85</v>
      </c>
      <c r="E22" s="11"/>
      <c r="F22" s="11"/>
      <c r="G22" s="11"/>
      <c r="H22" s="12"/>
      <c r="I22" s="11"/>
      <c r="J22" s="13"/>
      <c r="K22" s="13"/>
      <c r="L22" s="13"/>
      <c r="M22" s="13"/>
      <c r="N22" s="13"/>
      <c r="O22" s="13"/>
      <c r="Q22" s="53"/>
    </row>
    <row r="23" spans="1:17" x14ac:dyDescent="0.25">
      <c r="A23" s="7">
        <v>18</v>
      </c>
      <c r="B23" s="3" t="s">
        <v>11</v>
      </c>
      <c r="C23" s="7" t="s">
        <v>10</v>
      </c>
      <c r="D23" s="7">
        <v>1</v>
      </c>
      <c r="E23" s="11"/>
      <c r="F23" s="11"/>
      <c r="G23" s="11"/>
      <c r="H23" s="12"/>
      <c r="I23" s="11"/>
      <c r="J23" s="13"/>
      <c r="K23" s="13"/>
      <c r="L23" s="13"/>
      <c r="M23" s="13"/>
      <c r="N23" s="13"/>
      <c r="O23" s="13"/>
      <c r="Q23" s="53"/>
    </row>
    <row r="24" spans="1:17" x14ac:dyDescent="0.25">
      <c r="A24" s="7">
        <v>19</v>
      </c>
      <c r="B24" s="3" t="s">
        <v>58</v>
      </c>
      <c r="C24" s="7" t="s">
        <v>5</v>
      </c>
      <c r="D24" s="7">
        <v>1</v>
      </c>
      <c r="E24" s="11"/>
      <c r="F24" s="11"/>
      <c r="G24" s="11"/>
      <c r="H24" s="12"/>
      <c r="I24" s="11"/>
      <c r="J24" s="13"/>
      <c r="K24" s="13"/>
      <c r="L24" s="13"/>
      <c r="M24" s="13"/>
      <c r="N24" s="13"/>
      <c r="O24" s="13"/>
      <c r="Q24" s="53"/>
    </row>
    <row r="25" spans="1:17" x14ac:dyDescent="0.25">
      <c r="A25" s="7">
        <v>20</v>
      </c>
      <c r="B25" s="3" t="s">
        <v>59</v>
      </c>
      <c r="C25" s="7" t="s">
        <v>5</v>
      </c>
      <c r="D25" s="7">
        <v>1</v>
      </c>
      <c r="E25" s="11"/>
      <c r="F25" s="11"/>
      <c r="G25" s="11"/>
      <c r="H25" s="12"/>
      <c r="I25" s="11"/>
      <c r="J25" s="13"/>
      <c r="K25" s="13"/>
      <c r="L25" s="13"/>
      <c r="M25" s="13"/>
      <c r="N25" s="13"/>
      <c r="O25" s="13"/>
      <c r="Q25" s="53"/>
    </row>
    <row r="26" spans="1:17" x14ac:dyDescent="0.25">
      <c r="A26" s="7">
        <v>21</v>
      </c>
      <c r="B26" s="3" t="s">
        <v>60</v>
      </c>
      <c r="C26" s="7" t="s">
        <v>10</v>
      </c>
      <c r="D26" s="7">
        <v>1</v>
      </c>
      <c r="E26" s="11"/>
      <c r="F26" s="11"/>
      <c r="G26" s="11"/>
      <c r="H26" s="12"/>
      <c r="I26" s="11"/>
      <c r="J26" s="13"/>
      <c r="K26" s="13"/>
      <c r="L26" s="13"/>
      <c r="M26" s="13"/>
      <c r="N26" s="13"/>
      <c r="O26" s="13"/>
      <c r="Q26" s="53"/>
    </row>
    <row r="27" spans="1:17" x14ac:dyDescent="0.25">
      <c r="A27" s="7">
        <v>22</v>
      </c>
      <c r="B27" s="3" t="s">
        <v>61</v>
      </c>
      <c r="C27" s="7" t="s">
        <v>5</v>
      </c>
      <c r="D27" s="7">
        <v>2</v>
      </c>
      <c r="E27" s="11"/>
      <c r="F27" s="11"/>
      <c r="G27" s="11"/>
      <c r="H27" s="12"/>
      <c r="I27" s="11"/>
      <c r="J27" s="13"/>
      <c r="K27" s="13"/>
      <c r="L27" s="13"/>
      <c r="M27" s="13"/>
      <c r="N27" s="13"/>
      <c r="O27" s="13"/>
      <c r="Q27" s="53"/>
    </row>
    <row r="28" spans="1:17" x14ac:dyDescent="0.25">
      <c r="A28" s="7">
        <v>23</v>
      </c>
      <c r="B28" s="3" t="s">
        <v>62</v>
      </c>
      <c r="C28" s="7" t="s">
        <v>5</v>
      </c>
      <c r="D28" s="7">
        <v>5</v>
      </c>
      <c r="E28" s="11"/>
      <c r="F28" s="11"/>
      <c r="G28" s="11"/>
      <c r="H28" s="12"/>
      <c r="I28" s="11"/>
      <c r="J28" s="13"/>
      <c r="K28" s="13"/>
      <c r="L28" s="13"/>
      <c r="M28" s="13"/>
      <c r="N28" s="13"/>
      <c r="O28" s="13"/>
      <c r="Q28" s="53"/>
    </row>
    <row r="29" spans="1:17" x14ac:dyDescent="0.25">
      <c r="A29" s="7">
        <v>24</v>
      </c>
      <c r="B29" s="3" t="s">
        <v>63</v>
      </c>
      <c r="C29" s="7" t="s">
        <v>64</v>
      </c>
      <c r="D29" s="7">
        <v>1</v>
      </c>
      <c r="E29" s="11"/>
      <c r="F29" s="11"/>
      <c r="G29" s="11"/>
      <c r="H29" s="12"/>
      <c r="I29" s="11"/>
      <c r="J29" s="13"/>
      <c r="K29" s="13"/>
      <c r="L29" s="13"/>
      <c r="M29" s="13"/>
      <c r="N29" s="13"/>
      <c r="O29" s="13"/>
      <c r="Q29" s="53"/>
    </row>
    <row r="30" spans="1:17" x14ac:dyDescent="0.25">
      <c r="A30" s="48">
        <v>25</v>
      </c>
      <c r="B30" s="6" t="s">
        <v>65</v>
      </c>
      <c r="C30" s="48" t="s">
        <v>10</v>
      </c>
      <c r="D30" s="7">
        <v>1</v>
      </c>
      <c r="E30" s="48"/>
      <c r="F30" s="49"/>
      <c r="G30" s="49"/>
      <c r="H30" s="50"/>
      <c r="I30" s="51"/>
      <c r="J30" s="13"/>
      <c r="K30" s="13"/>
      <c r="L30" s="13"/>
      <c r="M30" s="13"/>
      <c r="N30" s="13"/>
      <c r="O30" s="13"/>
      <c r="Q30" s="53"/>
    </row>
    <row r="31" spans="1:17" x14ac:dyDescent="0.25">
      <c r="A31" s="10"/>
      <c r="B31" s="59" t="s">
        <v>89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Q31" s="53"/>
    </row>
    <row r="32" spans="1:17" x14ac:dyDescent="0.25">
      <c r="A32" s="7">
        <v>1</v>
      </c>
      <c r="B32" s="3" t="s">
        <v>15</v>
      </c>
      <c r="C32" s="7" t="s">
        <v>10</v>
      </c>
      <c r="D32" s="7">
        <v>1</v>
      </c>
      <c r="E32" s="17"/>
      <c r="F32" s="18"/>
      <c r="G32" s="4"/>
      <c r="H32" s="4"/>
      <c r="I32" s="4"/>
      <c r="J32" s="13"/>
      <c r="K32" s="13"/>
      <c r="L32" s="13"/>
      <c r="M32" s="13"/>
      <c r="N32" s="13"/>
      <c r="O32" s="13"/>
      <c r="Q32" s="53"/>
    </row>
    <row r="33" spans="1:17" x14ac:dyDescent="0.25">
      <c r="A33" s="7">
        <v>2</v>
      </c>
      <c r="B33" s="3" t="s">
        <v>16</v>
      </c>
      <c r="C33" s="7" t="s">
        <v>51</v>
      </c>
      <c r="D33" s="7">
        <v>1.292</v>
      </c>
      <c r="E33" s="17"/>
      <c r="F33" s="18"/>
      <c r="G33" s="19"/>
      <c r="H33" s="19"/>
      <c r="I33" s="19"/>
      <c r="J33" s="13"/>
      <c r="K33" s="13"/>
      <c r="L33" s="13"/>
      <c r="M33" s="13"/>
      <c r="N33" s="13"/>
      <c r="O33" s="13"/>
      <c r="Q33" s="53"/>
    </row>
    <row r="34" spans="1:17" x14ac:dyDescent="0.25">
      <c r="A34" s="7">
        <v>3</v>
      </c>
      <c r="B34" s="3" t="s">
        <v>66</v>
      </c>
      <c r="C34" s="7" t="s">
        <v>10</v>
      </c>
      <c r="D34" s="7">
        <v>1</v>
      </c>
      <c r="E34" s="17"/>
      <c r="F34" s="18"/>
      <c r="G34" s="19"/>
      <c r="H34" s="19"/>
      <c r="I34" s="19"/>
      <c r="J34" s="13"/>
      <c r="K34" s="13"/>
      <c r="L34" s="13"/>
      <c r="M34" s="13"/>
      <c r="N34" s="13"/>
      <c r="O34" s="13"/>
      <c r="Q34" s="53"/>
    </row>
    <row r="35" spans="1:17" ht="25.5" x14ac:dyDescent="0.25">
      <c r="A35" s="7">
        <v>4</v>
      </c>
      <c r="B35" s="3" t="s">
        <v>32</v>
      </c>
      <c r="C35" s="7" t="s">
        <v>5</v>
      </c>
      <c r="D35" s="7">
        <v>42</v>
      </c>
      <c r="E35" s="17"/>
      <c r="F35" s="17"/>
      <c r="G35" s="19"/>
      <c r="H35" s="19"/>
      <c r="I35" s="19"/>
      <c r="J35" s="13"/>
      <c r="K35" s="13"/>
      <c r="L35" s="13"/>
      <c r="M35" s="13"/>
      <c r="N35" s="13"/>
      <c r="O35" s="13"/>
      <c r="Q35" s="53"/>
    </row>
    <row r="36" spans="1:17" ht="25.5" x14ac:dyDescent="0.25">
      <c r="A36" s="7">
        <v>5</v>
      </c>
      <c r="B36" s="3" t="s">
        <v>28</v>
      </c>
      <c r="C36" s="7" t="s">
        <v>0</v>
      </c>
      <c r="D36" s="7">
        <v>779</v>
      </c>
      <c r="E36" s="17"/>
      <c r="F36" s="17"/>
      <c r="G36" s="19"/>
      <c r="H36" s="19"/>
      <c r="I36" s="19"/>
      <c r="J36" s="13"/>
      <c r="K36" s="13"/>
      <c r="L36" s="13"/>
      <c r="M36" s="13"/>
      <c r="N36" s="13"/>
      <c r="O36" s="13"/>
      <c r="Q36" s="53"/>
    </row>
    <row r="37" spans="1:17" ht="25.5" x14ac:dyDescent="0.25">
      <c r="A37" s="7">
        <v>6</v>
      </c>
      <c r="B37" s="3" t="s">
        <v>42</v>
      </c>
      <c r="C37" s="7" t="s">
        <v>0</v>
      </c>
      <c r="D37" s="7">
        <v>183</v>
      </c>
      <c r="E37" s="17"/>
      <c r="F37" s="17"/>
      <c r="G37" s="19"/>
      <c r="H37" s="19"/>
      <c r="I37" s="19"/>
      <c r="J37" s="13"/>
      <c r="K37" s="13"/>
      <c r="L37" s="13"/>
      <c r="M37" s="13"/>
      <c r="N37" s="13"/>
      <c r="O37" s="13"/>
      <c r="Q37" s="53"/>
    </row>
    <row r="38" spans="1:17" ht="25.5" x14ac:dyDescent="0.25">
      <c r="A38" s="7">
        <v>7</v>
      </c>
      <c r="B38" s="1" t="s">
        <v>47</v>
      </c>
      <c r="C38" s="7" t="s">
        <v>0</v>
      </c>
      <c r="D38" s="7">
        <v>26</v>
      </c>
      <c r="E38" s="17"/>
      <c r="F38" s="17"/>
      <c r="G38" s="19"/>
      <c r="H38" s="19"/>
      <c r="I38" s="19"/>
      <c r="J38" s="13"/>
      <c r="K38" s="13"/>
      <c r="L38" s="13"/>
      <c r="M38" s="13"/>
      <c r="N38" s="13"/>
      <c r="O38" s="13"/>
      <c r="Q38" s="53"/>
    </row>
    <row r="39" spans="1:17" x14ac:dyDescent="0.25">
      <c r="A39" s="7">
        <v>8</v>
      </c>
      <c r="B39" s="6" t="s">
        <v>43</v>
      </c>
      <c r="C39" s="7" t="s">
        <v>44</v>
      </c>
      <c r="D39" s="8">
        <f>D36*0.5*0.3+D37*0.5*0.3+D38*0.3*0.8</f>
        <v>150.54</v>
      </c>
      <c r="E39" s="17"/>
      <c r="F39" s="17"/>
      <c r="G39" s="19"/>
      <c r="H39" s="19"/>
      <c r="I39" s="19"/>
      <c r="J39" s="13"/>
      <c r="K39" s="13"/>
      <c r="L39" s="13"/>
      <c r="M39" s="13"/>
      <c r="N39" s="13"/>
      <c r="O39" s="13"/>
      <c r="Q39" s="53"/>
    </row>
    <row r="40" spans="1:17" x14ac:dyDescent="0.25">
      <c r="A40" s="7">
        <v>26</v>
      </c>
      <c r="B40" s="56" t="s">
        <v>83</v>
      </c>
      <c r="C40" s="7" t="s">
        <v>5</v>
      </c>
      <c r="D40" s="48">
        <v>5</v>
      </c>
      <c r="E40" s="17"/>
      <c r="F40" s="17"/>
      <c r="G40" s="19"/>
      <c r="H40" s="19"/>
      <c r="I40" s="19"/>
      <c r="J40" s="13"/>
      <c r="K40" s="13"/>
      <c r="L40" s="13"/>
      <c r="M40" s="13"/>
      <c r="N40" s="13"/>
      <c r="O40" s="13"/>
      <c r="Q40" s="53"/>
    </row>
    <row r="41" spans="1:17" ht="25.5" x14ac:dyDescent="0.25">
      <c r="A41" s="7">
        <v>9</v>
      </c>
      <c r="B41" s="57" t="s">
        <v>36</v>
      </c>
      <c r="C41" s="2" t="s">
        <v>0</v>
      </c>
      <c r="D41" s="7">
        <v>230</v>
      </c>
      <c r="E41" s="17"/>
      <c r="F41" s="17"/>
      <c r="G41" s="19"/>
      <c r="H41" s="19"/>
      <c r="I41" s="19"/>
      <c r="J41" s="13"/>
      <c r="K41" s="13"/>
      <c r="L41" s="13"/>
      <c r="M41" s="13"/>
      <c r="N41" s="13"/>
      <c r="O41" s="13"/>
      <c r="Q41" s="53"/>
    </row>
    <row r="42" spans="1:17" ht="25.5" x14ac:dyDescent="0.25">
      <c r="A42" s="7">
        <v>10</v>
      </c>
      <c r="B42" s="57" t="s">
        <v>85</v>
      </c>
      <c r="C42" s="2" t="s">
        <v>0</v>
      </c>
      <c r="D42" s="7">
        <v>52</v>
      </c>
      <c r="E42" s="17"/>
      <c r="F42" s="18"/>
      <c r="G42" s="19"/>
      <c r="H42" s="19"/>
      <c r="I42" s="19"/>
      <c r="J42" s="13"/>
      <c r="K42" s="13"/>
      <c r="L42" s="13"/>
      <c r="M42" s="13"/>
      <c r="N42" s="13"/>
      <c r="O42" s="13"/>
      <c r="Q42" s="53"/>
    </row>
    <row r="43" spans="1:17" ht="25.5" x14ac:dyDescent="0.25">
      <c r="A43" s="7">
        <v>11</v>
      </c>
      <c r="B43" s="1" t="s">
        <v>29</v>
      </c>
      <c r="C43" s="2" t="s">
        <v>0</v>
      </c>
      <c r="D43" s="7">
        <v>228</v>
      </c>
      <c r="E43" s="17"/>
      <c r="F43" s="18"/>
      <c r="G43" s="19"/>
      <c r="H43" s="19"/>
      <c r="I43" s="19"/>
      <c r="J43" s="13"/>
      <c r="K43" s="13"/>
      <c r="L43" s="13"/>
      <c r="M43" s="13"/>
      <c r="N43" s="13"/>
      <c r="O43" s="13"/>
      <c r="Q43" s="53"/>
    </row>
    <row r="44" spans="1:17" x14ac:dyDescent="0.25">
      <c r="A44" s="7">
        <v>12</v>
      </c>
      <c r="B44" s="3" t="s">
        <v>30</v>
      </c>
      <c r="C44" s="7" t="s">
        <v>0</v>
      </c>
      <c r="D44" s="7">
        <f>1359-D45</f>
        <v>901</v>
      </c>
      <c r="E44" s="17"/>
      <c r="F44" s="18"/>
      <c r="G44" s="19"/>
      <c r="H44" s="19"/>
      <c r="I44" s="19"/>
      <c r="J44" s="13"/>
      <c r="K44" s="13"/>
      <c r="L44" s="13"/>
      <c r="M44" s="13"/>
      <c r="N44" s="13"/>
      <c r="O44" s="13"/>
      <c r="Q44" s="53"/>
    </row>
    <row r="45" spans="1:17" x14ac:dyDescent="0.25">
      <c r="A45" s="7">
        <v>13</v>
      </c>
      <c r="B45" s="3" t="s">
        <v>31</v>
      </c>
      <c r="C45" s="7" t="s">
        <v>0</v>
      </c>
      <c r="D45" s="7">
        <v>458</v>
      </c>
      <c r="E45" s="17"/>
      <c r="F45" s="18"/>
      <c r="G45" s="19"/>
      <c r="H45" s="19"/>
      <c r="I45" s="19"/>
      <c r="J45" s="13"/>
      <c r="K45" s="13"/>
      <c r="L45" s="13"/>
      <c r="M45" s="13"/>
      <c r="N45" s="13"/>
      <c r="O45" s="13"/>
      <c r="Q45" s="53"/>
    </row>
    <row r="46" spans="1:17" x14ac:dyDescent="0.25">
      <c r="A46" s="7"/>
      <c r="B46" s="3"/>
      <c r="C46" s="7"/>
      <c r="D46" s="7"/>
      <c r="E46" s="17"/>
      <c r="F46" s="18"/>
      <c r="G46" s="19"/>
      <c r="H46" s="19"/>
      <c r="I46" s="19"/>
      <c r="J46" s="13"/>
      <c r="K46" s="13"/>
      <c r="L46" s="13"/>
      <c r="M46" s="13"/>
      <c r="N46" s="13"/>
      <c r="O46" s="13"/>
      <c r="Q46" s="53"/>
    </row>
    <row r="47" spans="1:17" x14ac:dyDescent="0.25">
      <c r="A47" s="59">
        <v>1</v>
      </c>
      <c r="B47" s="59">
        <v>2</v>
      </c>
      <c r="C47" s="59">
        <v>3</v>
      </c>
      <c r="D47" s="59">
        <v>4</v>
      </c>
      <c r="E47" s="59">
        <v>5</v>
      </c>
      <c r="F47" s="59">
        <v>6</v>
      </c>
      <c r="G47" s="59">
        <v>7</v>
      </c>
      <c r="H47" s="59">
        <v>8</v>
      </c>
      <c r="I47" s="59">
        <v>9</v>
      </c>
      <c r="J47" s="59">
        <v>10</v>
      </c>
      <c r="K47" s="59">
        <v>11</v>
      </c>
      <c r="L47" s="59">
        <v>12</v>
      </c>
      <c r="M47" s="59">
        <v>13</v>
      </c>
      <c r="N47" s="59">
        <v>14</v>
      </c>
      <c r="O47" s="59">
        <v>15</v>
      </c>
      <c r="Q47" s="53"/>
    </row>
    <row r="48" spans="1:17" ht="25.5" x14ac:dyDescent="0.25">
      <c r="A48" s="7">
        <v>14</v>
      </c>
      <c r="B48" s="3" t="s">
        <v>50</v>
      </c>
      <c r="C48" s="7" t="s">
        <v>0</v>
      </c>
      <c r="D48" s="7">
        <v>220</v>
      </c>
      <c r="E48" s="17"/>
      <c r="F48" s="18"/>
      <c r="G48" s="19"/>
      <c r="H48" s="19"/>
      <c r="I48" s="19"/>
      <c r="J48" s="13"/>
      <c r="K48" s="13"/>
      <c r="L48" s="13"/>
      <c r="M48" s="13"/>
      <c r="N48" s="13"/>
      <c r="O48" s="13"/>
      <c r="Q48" s="53"/>
    </row>
    <row r="49" spans="1:17" ht="25.5" x14ac:dyDescent="0.25">
      <c r="A49" s="7">
        <v>15</v>
      </c>
      <c r="B49" s="1" t="s">
        <v>48</v>
      </c>
      <c r="C49" s="7" t="s">
        <v>5</v>
      </c>
      <c r="D49" s="7">
        <v>85</v>
      </c>
      <c r="E49" s="17"/>
      <c r="F49" s="18"/>
      <c r="G49" s="19"/>
      <c r="H49" s="19"/>
      <c r="I49" s="19"/>
      <c r="J49" s="13"/>
      <c r="K49" s="13"/>
      <c r="L49" s="13"/>
      <c r="M49" s="13"/>
      <c r="N49" s="13"/>
      <c r="O49" s="13"/>
      <c r="Q49" s="53"/>
    </row>
    <row r="50" spans="1:17" ht="25.5" x14ac:dyDescent="0.25">
      <c r="A50" s="7">
        <v>16</v>
      </c>
      <c r="B50" s="1" t="s">
        <v>49</v>
      </c>
      <c r="C50" s="2" t="s">
        <v>5</v>
      </c>
      <c r="D50" s="7">
        <v>3</v>
      </c>
      <c r="E50" s="17"/>
      <c r="F50" s="18"/>
      <c r="G50" s="19"/>
      <c r="H50" s="19"/>
      <c r="I50" s="19"/>
      <c r="J50" s="13"/>
      <c r="K50" s="13"/>
      <c r="L50" s="13"/>
      <c r="M50" s="13"/>
      <c r="N50" s="13"/>
      <c r="O50" s="13"/>
      <c r="Q50" s="53"/>
    </row>
    <row r="51" spans="1:17" x14ac:dyDescent="0.25">
      <c r="A51" s="7">
        <v>17</v>
      </c>
      <c r="B51" s="3" t="s">
        <v>17</v>
      </c>
      <c r="C51" s="7" t="s">
        <v>5</v>
      </c>
      <c r="D51" s="7">
        <v>36</v>
      </c>
      <c r="E51" s="17"/>
      <c r="F51" s="18"/>
      <c r="G51" s="19"/>
      <c r="H51" s="19"/>
      <c r="I51" s="19"/>
      <c r="J51" s="13"/>
      <c r="K51" s="13"/>
      <c r="L51" s="13"/>
      <c r="M51" s="13"/>
      <c r="N51" s="13"/>
      <c r="O51" s="13"/>
      <c r="Q51" s="53"/>
    </row>
    <row r="52" spans="1:17" x14ac:dyDescent="0.25">
      <c r="A52" s="7">
        <v>18</v>
      </c>
      <c r="B52" s="3" t="s">
        <v>18</v>
      </c>
      <c r="C52" s="7" t="s">
        <v>0</v>
      </c>
      <c r="D52" s="7">
        <v>216</v>
      </c>
      <c r="E52" s="17"/>
      <c r="F52" s="17"/>
      <c r="G52" s="19"/>
      <c r="H52" s="19"/>
      <c r="I52" s="19"/>
      <c r="J52" s="13"/>
      <c r="K52" s="13"/>
      <c r="L52" s="13"/>
      <c r="M52" s="13"/>
      <c r="N52" s="13"/>
      <c r="O52" s="13"/>
      <c r="Q52" s="53"/>
    </row>
    <row r="53" spans="1:17" x14ac:dyDescent="0.25">
      <c r="A53" s="7">
        <v>19</v>
      </c>
      <c r="B53" s="3" t="s">
        <v>19</v>
      </c>
      <c r="C53" s="7" t="s">
        <v>5</v>
      </c>
      <c r="D53" s="7">
        <v>36</v>
      </c>
      <c r="E53" s="17"/>
      <c r="F53" s="17"/>
      <c r="G53" s="19"/>
      <c r="H53" s="19"/>
      <c r="I53" s="19"/>
      <c r="J53" s="13"/>
      <c r="K53" s="13"/>
      <c r="L53" s="13"/>
      <c r="M53" s="13"/>
      <c r="N53" s="13"/>
      <c r="O53" s="13"/>
      <c r="Q53" s="53"/>
    </row>
    <row r="54" spans="1:17" x14ac:dyDescent="0.25">
      <c r="A54" s="7">
        <v>20</v>
      </c>
      <c r="B54" s="3" t="s">
        <v>20</v>
      </c>
      <c r="C54" s="7" t="s">
        <v>5</v>
      </c>
      <c r="D54" s="7">
        <v>36</v>
      </c>
      <c r="E54" s="17"/>
      <c r="F54" s="17"/>
      <c r="G54" s="19"/>
      <c r="H54" s="19"/>
      <c r="I54" s="19"/>
      <c r="J54" s="13"/>
      <c r="K54" s="13"/>
      <c r="L54" s="13"/>
      <c r="M54" s="13"/>
      <c r="N54" s="13"/>
      <c r="O54" s="13"/>
      <c r="Q54" s="53"/>
    </row>
    <row r="55" spans="1:17" x14ac:dyDescent="0.25">
      <c r="A55" s="7">
        <v>21</v>
      </c>
      <c r="B55" s="3" t="s">
        <v>21</v>
      </c>
      <c r="C55" s="7" t="s">
        <v>5</v>
      </c>
      <c r="D55" s="7">
        <v>36</v>
      </c>
      <c r="E55" s="17"/>
      <c r="F55" s="18"/>
      <c r="G55" s="19"/>
      <c r="H55" s="19"/>
      <c r="I55" s="19"/>
      <c r="J55" s="13"/>
      <c r="K55" s="13"/>
      <c r="L55" s="13"/>
      <c r="M55" s="13"/>
      <c r="N55" s="13"/>
      <c r="O55" s="13"/>
      <c r="Q55" s="53"/>
    </row>
    <row r="56" spans="1:17" x14ac:dyDescent="0.25">
      <c r="A56" s="7">
        <v>22</v>
      </c>
      <c r="B56" s="3" t="s">
        <v>22</v>
      </c>
      <c r="C56" s="7" t="s">
        <v>5</v>
      </c>
      <c r="D56" s="7">
        <v>36</v>
      </c>
      <c r="E56" s="17"/>
      <c r="F56" s="18"/>
      <c r="G56" s="19"/>
      <c r="H56" s="19"/>
      <c r="I56" s="19"/>
      <c r="J56" s="13"/>
      <c r="K56" s="13"/>
      <c r="L56" s="13"/>
      <c r="M56" s="13"/>
      <c r="N56" s="13"/>
      <c r="O56" s="13"/>
      <c r="Q56" s="53"/>
    </row>
    <row r="57" spans="1:17" x14ac:dyDescent="0.25">
      <c r="A57" s="7">
        <v>23</v>
      </c>
      <c r="B57" s="3" t="s">
        <v>23</v>
      </c>
      <c r="C57" s="7" t="s">
        <v>51</v>
      </c>
      <c r="D57" s="7">
        <v>1.292</v>
      </c>
      <c r="E57" s="17"/>
      <c r="F57" s="18"/>
      <c r="G57" s="19"/>
      <c r="H57" s="19"/>
      <c r="I57" s="19"/>
      <c r="J57" s="13"/>
      <c r="K57" s="13"/>
      <c r="L57" s="13"/>
      <c r="M57" s="13"/>
      <c r="N57" s="13"/>
      <c r="O57" s="13"/>
      <c r="Q57" s="53"/>
    </row>
    <row r="58" spans="1:17" x14ac:dyDescent="0.25">
      <c r="A58" s="7">
        <v>24</v>
      </c>
      <c r="B58" s="3" t="s">
        <v>24</v>
      </c>
      <c r="C58" s="7" t="s">
        <v>10</v>
      </c>
      <c r="D58" s="7">
        <v>1</v>
      </c>
      <c r="E58" s="17"/>
      <c r="F58" s="18"/>
      <c r="G58" s="19"/>
      <c r="H58" s="19"/>
      <c r="I58" s="19"/>
      <c r="J58" s="13"/>
      <c r="K58" s="13"/>
      <c r="L58" s="13"/>
      <c r="M58" s="13"/>
      <c r="N58" s="13"/>
      <c r="O58" s="13"/>
      <c r="Q58" s="53"/>
    </row>
    <row r="59" spans="1:17" ht="18" x14ac:dyDescent="0.25">
      <c r="A59" s="7">
        <v>25</v>
      </c>
      <c r="B59" s="3" t="s">
        <v>25</v>
      </c>
      <c r="C59" s="7" t="s">
        <v>26</v>
      </c>
      <c r="D59" s="7">
        <v>720</v>
      </c>
      <c r="E59" s="17"/>
      <c r="F59" s="17"/>
      <c r="G59" s="19"/>
      <c r="H59" s="19"/>
      <c r="I59" s="19"/>
      <c r="J59" s="13"/>
      <c r="K59" s="13"/>
      <c r="L59" s="13"/>
      <c r="M59" s="13"/>
      <c r="N59" s="13"/>
      <c r="O59" s="13"/>
      <c r="Q59" s="53"/>
    </row>
    <row r="60" spans="1:17" ht="18" x14ac:dyDescent="0.25">
      <c r="A60" s="7">
        <v>26</v>
      </c>
      <c r="B60" s="1" t="s">
        <v>45</v>
      </c>
      <c r="C60" s="7" t="s">
        <v>26</v>
      </c>
      <c r="D60" s="7">
        <v>2</v>
      </c>
      <c r="E60" s="17"/>
      <c r="F60" s="17"/>
      <c r="G60" s="19"/>
      <c r="H60" s="19"/>
      <c r="I60" s="19"/>
      <c r="J60" s="13"/>
      <c r="K60" s="13"/>
      <c r="L60" s="13"/>
      <c r="M60" s="13"/>
      <c r="N60" s="13"/>
      <c r="O60" s="13"/>
      <c r="Q60" s="53"/>
    </row>
    <row r="61" spans="1:17" ht="18" x14ac:dyDescent="0.25">
      <c r="A61" s="7">
        <v>27</v>
      </c>
      <c r="B61" s="1" t="s">
        <v>57</v>
      </c>
      <c r="C61" s="7" t="s">
        <v>26</v>
      </c>
      <c r="D61" s="7">
        <v>2</v>
      </c>
      <c r="E61" s="17"/>
      <c r="F61" s="17"/>
      <c r="G61" s="19"/>
      <c r="H61" s="19"/>
      <c r="I61" s="19"/>
      <c r="J61" s="13"/>
      <c r="K61" s="13"/>
      <c r="L61" s="13"/>
      <c r="M61" s="13"/>
      <c r="N61" s="13"/>
      <c r="O61" s="13"/>
      <c r="Q61" s="53"/>
    </row>
    <row r="62" spans="1:17" ht="18" x14ac:dyDescent="0.25">
      <c r="A62" s="7">
        <v>28</v>
      </c>
      <c r="B62" s="1" t="s">
        <v>54</v>
      </c>
      <c r="C62" s="7" t="s">
        <v>26</v>
      </c>
      <c r="D62" s="7">
        <v>7</v>
      </c>
      <c r="E62" s="17"/>
      <c r="F62" s="17"/>
      <c r="G62" s="19"/>
      <c r="H62" s="19"/>
      <c r="I62" s="19"/>
      <c r="J62" s="13"/>
      <c r="K62" s="13"/>
      <c r="L62" s="13"/>
      <c r="M62" s="13"/>
      <c r="N62" s="13"/>
      <c r="O62" s="13"/>
      <c r="Q62" s="53"/>
    </row>
    <row r="63" spans="1:17" ht="18" x14ac:dyDescent="0.25">
      <c r="A63" s="7">
        <v>29</v>
      </c>
      <c r="B63" s="1" t="s">
        <v>55</v>
      </c>
      <c r="C63" s="7" t="s">
        <v>26</v>
      </c>
      <c r="D63" s="7">
        <v>7</v>
      </c>
      <c r="E63" s="17"/>
      <c r="F63" s="17"/>
      <c r="G63" s="19"/>
      <c r="H63" s="19"/>
      <c r="I63" s="19"/>
      <c r="J63" s="13"/>
      <c r="K63" s="13"/>
      <c r="L63" s="13"/>
      <c r="M63" s="13"/>
      <c r="N63" s="13"/>
      <c r="O63" s="13"/>
      <c r="Q63" s="53"/>
    </row>
    <row r="64" spans="1:17" ht="18" x14ac:dyDescent="0.25">
      <c r="A64" s="7">
        <v>30</v>
      </c>
      <c r="B64" s="9" t="s">
        <v>52</v>
      </c>
      <c r="C64" s="7" t="s">
        <v>26</v>
      </c>
      <c r="D64" s="4">
        <v>1</v>
      </c>
      <c r="E64" s="17"/>
      <c r="F64" s="17"/>
      <c r="G64" s="19"/>
      <c r="H64" s="19"/>
      <c r="I64" s="19"/>
      <c r="J64" s="13"/>
      <c r="K64" s="13"/>
      <c r="L64" s="13"/>
      <c r="M64" s="13"/>
      <c r="N64" s="13"/>
      <c r="O64" s="13"/>
      <c r="Q64" s="53"/>
    </row>
    <row r="65" spans="1:20" ht="18" x14ac:dyDescent="0.25">
      <c r="A65" s="7">
        <v>31</v>
      </c>
      <c r="B65" s="1" t="s">
        <v>84</v>
      </c>
      <c r="C65" s="7" t="s">
        <v>26</v>
      </c>
      <c r="D65" s="4">
        <v>6</v>
      </c>
      <c r="E65" s="17"/>
      <c r="F65" s="17"/>
      <c r="G65" s="19"/>
      <c r="H65" s="19"/>
      <c r="I65" s="19"/>
      <c r="J65" s="13"/>
      <c r="K65" s="13"/>
      <c r="L65" s="13"/>
      <c r="M65" s="13"/>
      <c r="N65" s="13"/>
      <c r="O65" s="13"/>
      <c r="Q65" s="53"/>
    </row>
    <row r="66" spans="1:20" x14ac:dyDescent="0.25">
      <c r="A66" s="7"/>
      <c r="B66" s="59" t="s">
        <v>91</v>
      </c>
      <c r="C66" s="7"/>
      <c r="D66" s="4"/>
      <c r="E66" s="17"/>
      <c r="F66" s="17"/>
      <c r="G66" s="19"/>
      <c r="H66" s="19"/>
      <c r="I66" s="19"/>
      <c r="J66" s="13"/>
      <c r="K66" s="13"/>
      <c r="L66" s="13"/>
      <c r="M66" s="13"/>
      <c r="N66" s="13"/>
      <c r="O66" s="13"/>
      <c r="Q66" s="53"/>
    </row>
    <row r="67" spans="1:20" x14ac:dyDescent="0.25">
      <c r="A67" s="7">
        <v>1</v>
      </c>
      <c r="B67" s="3" t="s">
        <v>39</v>
      </c>
      <c r="C67" s="7" t="s">
        <v>27</v>
      </c>
      <c r="D67" s="7">
        <v>19</v>
      </c>
      <c r="E67" s="17"/>
      <c r="F67" s="17"/>
      <c r="G67" s="19"/>
      <c r="H67" s="19"/>
      <c r="I67" s="19"/>
      <c r="J67" s="13"/>
      <c r="K67" s="13"/>
      <c r="L67" s="13"/>
      <c r="M67" s="13"/>
      <c r="N67" s="13"/>
      <c r="O67" s="13"/>
      <c r="Q67" s="53"/>
    </row>
    <row r="68" spans="1:20" x14ac:dyDescent="0.25">
      <c r="A68" s="7">
        <v>2</v>
      </c>
      <c r="B68" s="5" t="s">
        <v>38</v>
      </c>
      <c r="C68" s="7" t="s">
        <v>27</v>
      </c>
      <c r="D68" s="4">
        <v>19</v>
      </c>
      <c r="E68" s="17"/>
      <c r="F68" s="17"/>
      <c r="G68" s="19"/>
      <c r="H68" s="19"/>
      <c r="I68" s="19"/>
      <c r="J68" s="13"/>
      <c r="K68" s="13"/>
      <c r="L68" s="13"/>
      <c r="M68" s="13"/>
      <c r="N68" s="13"/>
      <c r="O68" s="13"/>
      <c r="Q68" s="53"/>
    </row>
    <row r="69" spans="1:20" x14ac:dyDescent="0.25">
      <c r="A69" s="7">
        <v>3</v>
      </c>
      <c r="B69" s="1" t="s">
        <v>53</v>
      </c>
      <c r="C69" s="7" t="s">
        <v>27</v>
      </c>
      <c r="D69" s="4">
        <v>1</v>
      </c>
      <c r="E69" s="17"/>
      <c r="F69" s="17"/>
      <c r="G69" s="19"/>
      <c r="H69" s="19"/>
      <c r="I69" s="19"/>
      <c r="J69" s="13"/>
      <c r="K69" s="13"/>
      <c r="L69" s="13"/>
      <c r="M69" s="13"/>
      <c r="N69" s="13"/>
      <c r="O69" s="13"/>
      <c r="Q69" s="53"/>
    </row>
    <row r="70" spans="1:20" x14ac:dyDescent="0.25">
      <c r="A70" s="7">
        <v>4</v>
      </c>
      <c r="B70" s="1" t="s">
        <v>56</v>
      </c>
      <c r="C70" s="2" t="s">
        <v>51</v>
      </c>
      <c r="D70" s="4">
        <v>0.33600000000000002</v>
      </c>
      <c r="E70" s="17"/>
      <c r="F70" s="17"/>
      <c r="G70" s="19"/>
      <c r="H70" s="19"/>
      <c r="I70" s="19"/>
      <c r="J70" s="13"/>
      <c r="K70" s="13"/>
      <c r="L70" s="13"/>
      <c r="M70" s="13"/>
      <c r="N70" s="13"/>
      <c r="O70" s="13"/>
      <c r="Q70" s="53"/>
    </row>
    <row r="71" spans="1:20" x14ac:dyDescent="0.25">
      <c r="A71" s="7"/>
      <c r="B71" s="1"/>
      <c r="C71" s="2"/>
      <c r="D71" s="4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Q71" s="53"/>
      <c r="T71" s="54"/>
    </row>
    <row r="72" spans="1:20" x14ac:dyDescent="0.25">
      <c r="A72" s="84" t="s">
        <v>78</v>
      </c>
      <c r="B72" s="85"/>
      <c r="C72" s="85"/>
      <c r="D72" s="85"/>
      <c r="E72" s="85"/>
      <c r="F72" s="85"/>
      <c r="G72" s="85"/>
      <c r="H72" s="85"/>
      <c r="I72" s="85"/>
      <c r="J72" s="86"/>
      <c r="K72" s="25"/>
      <c r="L72" s="25"/>
      <c r="M72" s="25"/>
      <c r="N72" s="25"/>
      <c r="O72" s="25"/>
      <c r="Q72" s="53"/>
      <c r="T72" s="54"/>
    </row>
    <row r="73" spans="1:20" x14ac:dyDescent="0.25">
      <c r="A73" s="84" t="s">
        <v>98</v>
      </c>
      <c r="B73" s="85"/>
      <c r="C73" s="85"/>
      <c r="D73" s="85"/>
      <c r="E73" s="85"/>
      <c r="F73" s="85"/>
      <c r="G73" s="85"/>
      <c r="H73" s="85"/>
      <c r="I73" s="85"/>
      <c r="J73" s="86"/>
      <c r="K73" s="26"/>
      <c r="L73" s="25"/>
      <c r="M73" s="25">
        <f>M72*4%</f>
        <v>0</v>
      </c>
      <c r="N73" s="25"/>
      <c r="O73" s="25">
        <f>SUM(L73:N73)</f>
        <v>0</v>
      </c>
      <c r="Q73" s="53"/>
      <c r="T73" s="54"/>
    </row>
    <row r="74" spans="1:20" s="32" customFormat="1" ht="15" customHeight="1" x14ac:dyDescent="0.25">
      <c r="A74" s="87" t="s">
        <v>79</v>
      </c>
      <c r="B74" s="88"/>
      <c r="C74" s="88"/>
      <c r="D74" s="88"/>
      <c r="E74" s="88"/>
      <c r="F74" s="88"/>
      <c r="G74" s="88"/>
      <c r="H74" s="88"/>
      <c r="I74" s="88"/>
      <c r="J74" s="89"/>
      <c r="K74" s="27"/>
      <c r="L74" s="28">
        <f>L72+L73</f>
        <v>0</v>
      </c>
      <c r="M74" s="28">
        <f>M72+M73</f>
        <v>0</v>
      </c>
      <c r="N74" s="28">
        <f>N72+N73</f>
        <v>0</v>
      </c>
      <c r="O74" s="28">
        <f>O72+O73</f>
        <v>0</v>
      </c>
      <c r="Q74" s="53"/>
      <c r="S74"/>
      <c r="T74" s="54"/>
    </row>
    <row r="75" spans="1:20" s="32" customFormat="1" ht="24" customHeight="1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80" t="s">
        <v>94</v>
      </c>
      <c r="K75" s="81"/>
      <c r="L75" s="82"/>
      <c r="M75" s="30"/>
      <c r="N75" s="31"/>
      <c r="O75" s="25">
        <f>O74*0.04</f>
        <v>0</v>
      </c>
      <c r="Q75" s="53"/>
      <c r="S75"/>
      <c r="T75" s="54"/>
    </row>
    <row r="76" spans="1:20" s="32" customFormat="1" ht="23.25" customHeight="1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80" t="s">
        <v>96</v>
      </c>
      <c r="K76" s="81"/>
      <c r="L76" s="82"/>
      <c r="M76" s="30"/>
      <c r="N76" s="31"/>
      <c r="O76" s="25">
        <f>O74*0.03</f>
        <v>0</v>
      </c>
      <c r="Q76" s="53"/>
      <c r="S76"/>
      <c r="T76" s="54"/>
    </row>
    <row r="77" spans="1:20" s="32" customFormat="1" ht="25.5" customHeight="1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80" t="s">
        <v>90</v>
      </c>
      <c r="K77" s="81"/>
      <c r="L77" s="82"/>
      <c r="M77" s="30"/>
      <c r="N77" s="31"/>
      <c r="O77" s="25">
        <f>L74*0.2359</f>
        <v>0</v>
      </c>
      <c r="Q77" s="53"/>
      <c r="S77"/>
      <c r="T77" s="54"/>
    </row>
    <row r="78" spans="1:20" ht="24" customHeight="1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80" t="s">
        <v>80</v>
      </c>
      <c r="K78" s="81"/>
      <c r="L78" s="82"/>
      <c r="M78" s="30"/>
      <c r="N78" s="31"/>
      <c r="O78" s="25">
        <f>SUM(O74:O77)</f>
        <v>0</v>
      </c>
      <c r="T78" s="54"/>
    </row>
  </sheetData>
  <mergeCells count="14">
    <mergeCell ref="J76:L76"/>
    <mergeCell ref="J77:L77"/>
    <mergeCell ref="J78:L78"/>
    <mergeCell ref="A2:A3"/>
    <mergeCell ref="B2:B3"/>
    <mergeCell ref="C2:C3"/>
    <mergeCell ref="D2:D3"/>
    <mergeCell ref="E2:J2"/>
    <mergeCell ref="A1:O1"/>
    <mergeCell ref="J75:L75"/>
    <mergeCell ref="K2:O2"/>
    <mergeCell ref="A72:J72"/>
    <mergeCell ref="A73:J73"/>
    <mergeCell ref="A74:J74"/>
  </mergeCells>
  <pageMargins left="0.7" right="0.7" top="0.75" bottom="0.75" header="0.3" footer="0.3"/>
  <pageSetup paperSize="9" scale="63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view="pageBreakPreview" topLeftCell="A58" zoomScale="115" zoomScaleNormal="100" zoomScaleSheetLayoutView="115" workbookViewId="0">
      <selection activeCell="C81" sqref="C81"/>
    </sheetView>
  </sheetViews>
  <sheetFormatPr defaultRowHeight="15" x14ac:dyDescent="0.25"/>
  <cols>
    <col min="1" max="1" width="7.42578125" customWidth="1"/>
    <col min="2" max="2" width="49.7109375" customWidth="1"/>
    <col min="3" max="3" width="11.28515625" customWidth="1"/>
    <col min="4" max="4" width="10.7109375" customWidth="1"/>
    <col min="5" max="5" width="9.28515625" bestFit="1" customWidth="1"/>
  </cols>
  <sheetData>
    <row r="1" spans="1:15" ht="21" x14ac:dyDescent="0.35">
      <c r="A1" s="79" t="s">
        <v>86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x14ac:dyDescent="0.25">
      <c r="A2" s="90" t="s">
        <v>67</v>
      </c>
      <c r="B2" s="83" t="s">
        <v>14</v>
      </c>
      <c r="C2" s="91" t="s">
        <v>1</v>
      </c>
      <c r="D2" s="91" t="s">
        <v>2</v>
      </c>
      <c r="E2" s="92" t="s">
        <v>68</v>
      </c>
      <c r="F2" s="92"/>
      <c r="G2" s="92"/>
      <c r="H2" s="92"/>
      <c r="I2" s="92"/>
      <c r="J2" s="92"/>
      <c r="K2" s="83" t="s">
        <v>69</v>
      </c>
      <c r="L2" s="83"/>
      <c r="M2" s="83"/>
      <c r="N2" s="83"/>
      <c r="O2" s="83"/>
    </row>
    <row r="3" spans="1:15" ht="41.25" customHeight="1" x14ac:dyDescent="0.25">
      <c r="A3" s="90"/>
      <c r="B3" s="83"/>
      <c r="C3" s="91"/>
      <c r="D3" s="91"/>
      <c r="E3" s="52" t="s">
        <v>70</v>
      </c>
      <c r="F3" s="52" t="s">
        <v>71</v>
      </c>
      <c r="G3" s="52" t="s">
        <v>72</v>
      </c>
      <c r="H3" s="52" t="s">
        <v>73</v>
      </c>
      <c r="I3" s="52" t="s">
        <v>74</v>
      </c>
      <c r="J3" s="52" t="s">
        <v>75</v>
      </c>
      <c r="K3" s="52" t="s">
        <v>76</v>
      </c>
      <c r="L3" s="52" t="s">
        <v>72</v>
      </c>
      <c r="M3" s="52" t="s">
        <v>73</v>
      </c>
      <c r="N3" s="52" t="s">
        <v>74</v>
      </c>
      <c r="O3" s="52" t="s">
        <v>77</v>
      </c>
    </row>
    <row r="4" spans="1:15" x14ac:dyDescent="0.25">
      <c r="A4" s="59">
        <v>1</v>
      </c>
      <c r="B4" s="59">
        <v>2</v>
      </c>
      <c r="C4" s="59">
        <v>3</v>
      </c>
      <c r="D4" s="59">
        <v>4</v>
      </c>
      <c r="E4" s="59">
        <v>5</v>
      </c>
      <c r="F4" s="59">
        <v>6</v>
      </c>
      <c r="G4" s="59">
        <v>7</v>
      </c>
      <c r="H4" s="59">
        <v>8</v>
      </c>
      <c r="I4" s="59">
        <v>9</v>
      </c>
      <c r="J4" s="59">
        <v>10</v>
      </c>
      <c r="K4" s="59">
        <v>11</v>
      </c>
      <c r="L4" s="59">
        <v>12</v>
      </c>
      <c r="M4" s="59">
        <v>13</v>
      </c>
      <c r="N4" s="59">
        <v>14</v>
      </c>
      <c r="O4" s="59">
        <v>15</v>
      </c>
    </row>
    <row r="5" spans="1:15" x14ac:dyDescent="0.25">
      <c r="A5" s="100" t="s">
        <v>88</v>
      </c>
      <c r="B5" s="10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x14ac:dyDescent="0.25">
      <c r="A6" s="7">
        <v>1</v>
      </c>
      <c r="B6" s="3" t="s">
        <v>8</v>
      </c>
      <c r="C6" s="7" t="s">
        <v>5</v>
      </c>
      <c r="D6" s="7">
        <v>26</v>
      </c>
      <c r="E6" s="11"/>
      <c r="F6" s="11"/>
      <c r="G6" s="11"/>
      <c r="H6" s="12"/>
      <c r="I6" s="11"/>
      <c r="J6" s="13"/>
      <c r="K6" s="13"/>
      <c r="L6" s="13"/>
      <c r="M6" s="13"/>
      <c r="N6" s="13"/>
      <c r="O6" s="13"/>
    </row>
    <row r="7" spans="1:15" x14ac:dyDescent="0.25">
      <c r="A7" s="7">
        <v>2</v>
      </c>
      <c r="B7" s="3" t="s">
        <v>7</v>
      </c>
      <c r="C7" s="35" t="s">
        <v>5</v>
      </c>
      <c r="D7" s="35">
        <v>26</v>
      </c>
      <c r="E7" s="63"/>
      <c r="F7" s="63"/>
      <c r="G7" s="63"/>
      <c r="H7" s="64"/>
      <c r="I7" s="63"/>
      <c r="J7" s="38"/>
      <c r="K7" s="38"/>
      <c r="L7" s="38"/>
      <c r="M7" s="39"/>
      <c r="N7" s="40"/>
      <c r="O7" s="40"/>
    </row>
    <row r="8" spans="1:15" x14ac:dyDescent="0.25">
      <c r="A8" s="7">
        <v>3</v>
      </c>
      <c r="B8" s="3" t="s">
        <v>6</v>
      </c>
      <c r="C8" s="7" t="s">
        <v>5</v>
      </c>
      <c r="D8" s="7">
        <v>27</v>
      </c>
      <c r="E8" s="11"/>
      <c r="F8" s="11"/>
      <c r="G8" s="11"/>
      <c r="H8" s="12"/>
      <c r="I8" s="11"/>
      <c r="J8" s="13"/>
      <c r="K8" s="13"/>
      <c r="L8" s="13"/>
      <c r="M8" s="14"/>
      <c r="N8" s="15"/>
      <c r="O8" s="15"/>
    </row>
    <row r="9" spans="1:15" x14ac:dyDescent="0.25">
      <c r="A9" s="7">
        <v>4</v>
      </c>
      <c r="B9" s="3" t="s">
        <v>9</v>
      </c>
      <c r="C9" s="7" t="s">
        <v>5</v>
      </c>
      <c r="D9" s="7">
        <v>26</v>
      </c>
      <c r="E9" s="11"/>
      <c r="F9" s="11"/>
      <c r="G9" s="11"/>
      <c r="H9" s="12"/>
      <c r="I9" s="11"/>
      <c r="J9" s="13"/>
      <c r="K9" s="13"/>
      <c r="L9" s="13"/>
      <c r="M9" s="14"/>
      <c r="N9" s="15"/>
      <c r="O9" s="15"/>
    </row>
    <row r="10" spans="1:15" x14ac:dyDescent="0.25">
      <c r="A10" s="7">
        <v>5</v>
      </c>
      <c r="B10" s="3" t="s">
        <v>12</v>
      </c>
      <c r="C10" s="7" t="s">
        <v>5</v>
      </c>
      <c r="D10" s="7">
        <v>26</v>
      </c>
      <c r="E10" s="11"/>
      <c r="F10" s="11"/>
      <c r="G10" s="11"/>
      <c r="H10" s="12"/>
      <c r="I10" s="11"/>
      <c r="J10" s="13"/>
      <c r="K10" s="13"/>
      <c r="L10" s="13"/>
      <c r="M10" s="14"/>
      <c r="N10" s="15"/>
      <c r="O10" s="15"/>
    </row>
    <row r="11" spans="1:15" x14ac:dyDescent="0.25">
      <c r="A11" s="7">
        <v>6</v>
      </c>
      <c r="B11" s="3" t="s">
        <v>33</v>
      </c>
      <c r="C11" s="7" t="s">
        <v>5</v>
      </c>
      <c r="D11" s="7">
        <v>26</v>
      </c>
      <c r="E11" s="11"/>
      <c r="F11" s="11"/>
      <c r="G11" s="11"/>
      <c r="H11" s="12"/>
      <c r="I11" s="11"/>
      <c r="J11" s="13"/>
      <c r="K11" s="13"/>
      <c r="L11" s="13"/>
      <c r="M11" s="14"/>
      <c r="N11" s="15"/>
      <c r="O11" s="15"/>
    </row>
    <row r="12" spans="1:15" x14ac:dyDescent="0.25">
      <c r="A12" s="7">
        <v>7</v>
      </c>
      <c r="B12" s="6" t="s">
        <v>34</v>
      </c>
      <c r="C12" s="7" t="s">
        <v>5</v>
      </c>
      <c r="D12" s="7">
        <v>26</v>
      </c>
      <c r="E12" s="11"/>
      <c r="F12" s="11"/>
      <c r="G12" s="11"/>
      <c r="H12" s="12"/>
      <c r="I12" s="11"/>
      <c r="J12" s="13"/>
      <c r="K12" s="13"/>
      <c r="L12" s="13"/>
      <c r="M12" s="14"/>
      <c r="N12" s="15"/>
      <c r="O12" s="15"/>
    </row>
    <row r="13" spans="1:15" x14ac:dyDescent="0.25">
      <c r="A13" s="7">
        <v>8</v>
      </c>
      <c r="B13" s="3" t="s">
        <v>3</v>
      </c>
      <c r="C13" s="7" t="s">
        <v>0</v>
      </c>
      <c r="D13" s="7">
        <v>1204</v>
      </c>
      <c r="E13" s="11"/>
      <c r="F13" s="11"/>
      <c r="G13" s="11"/>
      <c r="H13" s="12"/>
      <c r="I13" s="11"/>
      <c r="J13" s="13"/>
      <c r="K13" s="13"/>
      <c r="L13" s="13"/>
      <c r="M13" s="14"/>
      <c r="N13" s="15"/>
      <c r="O13" s="15"/>
    </row>
    <row r="14" spans="1:15" x14ac:dyDescent="0.25">
      <c r="A14" s="7">
        <v>9</v>
      </c>
      <c r="B14" s="3" t="s">
        <v>40</v>
      </c>
      <c r="C14" s="7" t="s">
        <v>0</v>
      </c>
      <c r="D14" s="7">
        <v>156</v>
      </c>
      <c r="E14" s="11"/>
      <c r="F14" s="11"/>
      <c r="G14" s="11"/>
      <c r="H14" s="12"/>
      <c r="I14" s="11"/>
      <c r="J14" s="13"/>
      <c r="K14" s="13"/>
      <c r="L14" s="13"/>
      <c r="M14" s="14"/>
      <c r="N14" s="15"/>
      <c r="O14" s="15"/>
    </row>
    <row r="15" spans="1:15" x14ac:dyDescent="0.25">
      <c r="A15" s="7">
        <v>10</v>
      </c>
      <c r="B15" s="3" t="s">
        <v>46</v>
      </c>
      <c r="C15" s="7" t="s">
        <v>10</v>
      </c>
      <c r="D15" s="7">
        <v>1</v>
      </c>
      <c r="E15" s="11"/>
      <c r="F15" s="11"/>
      <c r="G15" s="11"/>
      <c r="H15" s="12"/>
      <c r="I15" s="11"/>
      <c r="J15" s="13"/>
      <c r="K15" s="13"/>
      <c r="L15" s="13"/>
      <c r="M15" s="14"/>
      <c r="N15" s="15"/>
      <c r="O15" s="15"/>
    </row>
    <row r="16" spans="1:15" x14ac:dyDescent="0.25">
      <c r="A16" s="7">
        <v>11</v>
      </c>
      <c r="B16" s="3" t="s">
        <v>41</v>
      </c>
      <c r="C16" s="7" t="s">
        <v>0</v>
      </c>
      <c r="D16" s="7">
        <v>1044</v>
      </c>
      <c r="E16" s="11"/>
      <c r="F16" s="11"/>
      <c r="G16" s="11"/>
      <c r="H16" s="12"/>
      <c r="I16" s="11"/>
      <c r="J16" s="13"/>
      <c r="K16" s="13"/>
      <c r="L16" s="13"/>
      <c r="M16" s="14"/>
      <c r="N16" s="15"/>
      <c r="O16" s="15"/>
    </row>
    <row r="17" spans="1:17" x14ac:dyDescent="0.25">
      <c r="A17" s="7">
        <v>12</v>
      </c>
      <c r="B17" s="3" t="s">
        <v>13</v>
      </c>
      <c r="C17" s="7" t="s">
        <v>0</v>
      </c>
      <c r="D17" s="7">
        <v>2</v>
      </c>
      <c r="E17" s="11"/>
      <c r="F17" s="11"/>
      <c r="G17" s="11"/>
      <c r="H17" s="12"/>
      <c r="I17" s="11"/>
      <c r="J17" s="13"/>
      <c r="K17" s="13"/>
      <c r="L17" s="13"/>
      <c r="M17" s="14"/>
      <c r="N17" s="15"/>
      <c r="O17" s="15"/>
    </row>
    <row r="18" spans="1:17" x14ac:dyDescent="0.25">
      <c r="A18" s="7">
        <v>13</v>
      </c>
      <c r="B18" s="3" t="s">
        <v>35</v>
      </c>
      <c r="C18" s="7" t="s">
        <v>0</v>
      </c>
      <c r="D18" s="7">
        <v>194</v>
      </c>
      <c r="E18" s="11"/>
      <c r="F18" s="11"/>
      <c r="G18" s="11"/>
      <c r="H18" s="12"/>
      <c r="I18" s="11"/>
      <c r="J18" s="13"/>
      <c r="K18" s="13"/>
      <c r="L18" s="13"/>
      <c r="M18" s="14"/>
      <c r="N18" s="15"/>
      <c r="O18" s="15"/>
    </row>
    <row r="19" spans="1:17" x14ac:dyDescent="0.25">
      <c r="A19" s="7">
        <v>14</v>
      </c>
      <c r="B19" s="3" t="s">
        <v>37</v>
      </c>
      <c r="C19" s="7" t="s">
        <v>0</v>
      </c>
      <c r="D19" s="7">
        <v>184</v>
      </c>
      <c r="E19" s="11"/>
      <c r="F19" s="11"/>
      <c r="G19" s="11"/>
      <c r="H19" s="12"/>
      <c r="I19" s="11"/>
      <c r="J19" s="13"/>
      <c r="K19" s="13"/>
      <c r="L19" s="13"/>
      <c r="M19" s="14"/>
      <c r="N19" s="15"/>
      <c r="O19" s="15"/>
    </row>
    <row r="20" spans="1:17" x14ac:dyDescent="0.25">
      <c r="A20" s="7">
        <v>15</v>
      </c>
      <c r="B20" s="56" t="s">
        <v>81</v>
      </c>
      <c r="C20" s="7" t="s">
        <v>0</v>
      </c>
      <c r="D20" s="7">
        <v>42</v>
      </c>
      <c r="E20" s="11"/>
      <c r="F20" s="11"/>
      <c r="G20" s="11"/>
      <c r="H20" s="12"/>
      <c r="I20" s="11"/>
      <c r="J20" s="13"/>
      <c r="K20" s="13"/>
      <c r="L20" s="13"/>
      <c r="M20" s="14"/>
      <c r="N20" s="15"/>
      <c r="O20" s="15"/>
      <c r="Q20" s="53"/>
    </row>
    <row r="21" spans="1:17" x14ac:dyDescent="0.25">
      <c r="A21" s="7">
        <v>16</v>
      </c>
      <c r="B21" s="56" t="s">
        <v>82</v>
      </c>
      <c r="C21" s="7" t="s">
        <v>0</v>
      </c>
      <c r="D21" s="7">
        <v>10</v>
      </c>
      <c r="E21" s="11"/>
      <c r="F21" s="11"/>
      <c r="G21" s="11"/>
      <c r="H21" s="12"/>
      <c r="I21" s="11"/>
      <c r="J21" s="13"/>
      <c r="K21" s="13"/>
      <c r="L21" s="13"/>
      <c r="M21" s="14"/>
      <c r="N21" s="15"/>
      <c r="O21" s="15"/>
      <c r="Q21" s="53"/>
    </row>
    <row r="22" spans="1:17" x14ac:dyDescent="0.25">
      <c r="A22" s="7">
        <v>17</v>
      </c>
      <c r="B22" s="3" t="s">
        <v>4</v>
      </c>
      <c r="C22" s="7" t="s">
        <v>5</v>
      </c>
      <c r="D22" s="7">
        <v>63</v>
      </c>
      <c r="E22" s="11"/>
      <c r="F22" s="11"/>
      <c r="G22" s="11"/>
      <c r="H22" s="12"/>
      <c r="I22" s="11"/>
      <c r="J22" s="13"/>
      <c r="K22" s="13"/>
      <c r="L22" s="13"/>
      <c r="M22" s="14"/>
      <c r="N22" s="15"/>
      <c r="O22" s="15"/>
    </row>
    <row r="23" spans="1:17" x14ac:dyDescent="0.25">
      <c r="A23" s="7">
        <v>18</v>
      </c>
      <c r="B23" s="3" t="s">
        <v>11</v>
      </c>
      <c r="C23" s="7" t="s">
        <v>10</v>
      </c>
      <c r="D23" s="7">
        <v>1</v>
      </c>
      <c r="E23" s="11"/>
      <c r="F23" s="11"/>
      <c r="G23" s="11"/>
      <c r="H23" s="12"/>
      <c r="I23" s="11"/>
      <c r="J23" s="13"/>
      <c r="K23" s="13"/>
      <c r="L23" s="13"/>
      <c r="M23" s="14"/>
      <c r="N23" s="15"/>
      <c r="O23" s="15"/>
    </row>
    <row r="24" spans="1:17" x14ac:dyDescent="0.25">
      <c r="A24" s="7">
        <v>19</v>
      </c>
      <c r="B24" s="3" t="s">
        <v>58</v>
      </c>
      <c r="C24" s="7" t="s">
        <v>5</v>
      </c>
      <c r="D24" s="7">
        <v>1</v>
      </c>
      <c r="E24" s="11"/>
      <c r="F24" s="11"/>
      <c r="G24" s="11"/>
      <c r="H24" s="12"/>
      <c r="I24" s="11"/>
      <c r="J24" s="13"/>
      <c r="K24" s="13"/>
      <c r="L24" s="13"/>
      <c r="M24" s="14"/>
      <c r="N24" s="15"/>
      <c r="O24" s="15"/>
    </row>
    <row r="25" spans="1:17" x14ac:dyDescent="0.25">
      <c r="A25" s="7">
        <v>20</v>
      </c>
      <c r="B25" s="3" t="s">
        <v>59</v>
      </c>
      <c r="C25" s="7" t="s">
        <v>5</v>
      </c>
      <c r="D25" s="7">
        <v>1</v>
      </c>
      <c r="E25" s="11"/>
      <c r="F25" s="11"/>
      <c r="G25" s="11"/>
      <c r="H25" s="12"/>
      <c r="I25" s="11"/>
      <c r="J25" s="13"/>
      <c r="K25" s="13"/>
      <c r="L25" s="13"/>
      <c r="M25" s="14"/>
      <c r="N25" s="15"/>
      <c r="O25" s="15"/>
    </row>
    <row r="26" spans="1:17" x14ac:dyDescent="0.25">
      <c r="A26" s="7">
        <v>21</v>
      </c>
      <c r="B26" s="3" t="s">
        <v>60</v>
      </c>
      <c r="C26" s="7" t="s">
        <v>10</v>
      </c>
      <c r="D26" s="7">
        <v>1</v>
      </c>
      <c r="E26" s="11"/>
      <c r="F26" s="11"/>
      <c r="G26" s="11"/>
      <c r="H26" s="12"/>
      <c r="I26" s="11"/>
      <c r="J26" s="13"/>
      <c r="K26" s="13"/>
      <c r="L26" s="13"/>
      <c r="M26" s="14"/>
      <c r="N26" s="15"/>
      <c r="O26" s="15"/>
    </row>
    <row r="27" spans="1:17" x14ac:dyDescent="0.25">
      <c r="A27" s="33">
        <v>22</v>
      </c>
      <c r="B27" s="34" t="s">
        <v>61</v>
      </c>
      <c r="C27" s="33" t="s">
        <v>5</v>
      </c>
      <c r="D27" s="7">
        <v>2</v>
      </c>
      <c r="E27" s="42"/>
      <c r="F27" s="42"/>
      <c r="G27" s="42"/>
      <c r="H27" s="41"/>
      <c r="I27" s="42"/>
      <c r="J27" s="22"/>
      <c r="K27" s="22"/>
      <c r="L27" s="22"/>
      <c r="M27" s="23"/>
      <c r="N27" s="24"/>
      <c r="O27" s="24"/>
    </row>
    <row r="28" spans="1:17" x14ac:dyDescent="0.25">
      <c r="A28" s="7">
        <v>23</v>
      </c>
      <c r="B28" s="3" t="s">
        <v>62</v>
      </c>
      <c r="C28" s="7" t="s">
        <v>5</v>
      </c>
      <c r="D28" s="7">
        <v>5</v>
      </c>
      <c r="E28" s="11"/>
      <c r="F28" s="11"/>
      <c r="G28" s="11"/>
      <c r="H28" s="12"/>
      <c r="I28" s="11"/>
      <c r="J28" s="13"/>
      <c r="K28" s="13"/>
      <c r="L28" s="13"/>
      <c r="M28" s="13"/>
      <c r="N28" s="13"/>
      <c r="O28" s="13"/>
    </row>
    <row r="29" spans="1:17" x14ac:dyDescent="0.25">
      <c r="A29" s="7">
        <v>24</v>
      </c>
      <c r="B29" s="3" t="s">
        <v>63</v>
      </c>
      <c r="C29" s="7" t="s">
        <v>64</v>
      </c>
      <c r="D29" s="7">
        <v>1</v>
      </c>
      <c r="E29" s="11"/>
      <c r="F29" s="11"/>
      <c r="G29" s="11"/>
      <c r="H29" s="12"/>
      <c r="I29" s="11"/>
      <c r="J29" s="13"/>
      <c r="K29" s="13"/>
      <c r="L29" s="13"/>
      <c r="M29" s="13"/>
      <c r="N29" s="13"/>
      <c r="O29" s="13"/>
    </row>
    <row r="30" spans="1:17" x14ac:dyDescent="0.25">
      <c r="A30" s="48">
        <v>25</v>
      </c>
      <c r="B30" s="6" t="s">
        <v>65</v>
      </c>
      <c r="C30" s="48" t="s">
        <v>10</v>
      </c>
      <c r="D30" s="7">
        <v>1</v>
      </c>
      <c r="E30" s="48"/>
      <c r="F30" s="49"/>
      <c r="G30" s="49"/>
      <c r="H30" s="50"/>
      <c r="I30" s="51"/>
      <c r="J30" s="13"/>
      <c r="K30" s="13"/>
      <c r="L30" s="13"/>
      <c r="M30" s="13"/>
      <c r="N30" s="13"/>
      <c r="O30" s="13"/>
    </row>
    <row r="31" spans="1:17" x14ac:dyDescent="0.25">
      <c r="A31" s="100" t="s">
        <v>89</v>
      </c>
      <c r="B31" s="100"/>
      <c r="C31" s="44"/>
      <c r="D31" s="44"/>
      <c r="E31" s="44"/>
      <c r="F31" s="45"/>
      <c r="G31" s="45"/>
      <c r="H31" s="46"/>
      <c r="I31" s="47"/>
      <c r="J31" s="16"/>
      <c r="K31" s="16"/>
      <c r="L31" s="16"/>
      <c r="M31" s="16"/>
      <c r="N31" s="16"/>
      <c r="O31" s="16"/>
    </row>
    <row r="32" spans="1:17" x14ac:dyDescent="0.25">
      <c r="A32" s="7">
        <v>1</v>
      </c>
      <c r="B32" s="3" t="s">
        <v>15</v>
      </c>
      <c r="C32" s="7" t="s">
        <v>10</v>
      </c>
      <c r="D32" s="7">
        <v>1</v>
      </c>
      <c r="E32" s="17"/>
      <c r="F32" s="18"/>
      <c r="G32" s="4"/>
      <c r="H32" s="4"/>
      <c r="I32" s="4"/>
      <c r="J32" s="13"/>
      <c r="K32" s="13"/>
      <c r="L32" s="13"/>
      <c r="M32" s="13"/>
      <c r="N32" s="13"/>
      <c r="O32" s="13"/>
    </row>
    <row r="33" spans="1:15" x14ac:dyDescent="0.25">
      <c r="A33" s="7">
        <v>2</v>
      </c>
      <c r="B33" s="3" t="s">
        <v>16</v>
      </c>
      <c r="C33" s="7" t="s">
        <v>51</v>
      </c>
      <c r="D33" s="7">
        <v>0.9930000000000001</v>
      </c>
      <c r="E33" s="17"/>
      <c r="F33" s="18"/>
      <c r="G33" s="19"/>
      <c r="H33" s="19"/>
      <c r="I33" s="19"/>
      <c r="J33" s="13"/>
      <c r="K33" s="13"/>
      <c r="L33" s="13"/>
      <c r="M33" s="13"/>
      <c r="N33" s="13"/>
      <c r="O33" s="13"/>
    </row>
    <row r="34" spans="1:15" x14ac:dyDescent="0.25">
      <c r="A34" s="7">
        <v>3</v>
      </c>
      <c r="B34" s="3" t="s">
        <v>66</v>
      </c>
      <c r="C34" s="7" t="s">
        <v>10</v>
      </c>
      <c r="D34" s="7">
        <v>1</v>
      </c>
      <c r="E34" s="17"/>
      <c r="F34" s="18"/>
      <c r="G34" s="19"/>
      <c r="H34" s="19"/>
      <c r="I34" s="19"/>
      <c r="J34" s="13"/>
      <c r="K34" s="13"/>
      <c r="L34" s="13"/>
      <c r="M34" s="13"/>
      <c r="N34" s="13"/>
      <c r="O34" s="13"/>
    </row>
    <row r="35" spans="1:15" ht="25.5" x14ac:dyDescent="0.25">
      <c r="A35" s="7">
        <v>4</v>
      </c>
      <c r="B35" s="3" t="s">
        <v>32</v>
      </c>
      <c r="C35" s="7" t="s">
        <v>5</v>
      </c>
      <c r="D35" s="7">
        <v>32</v>
      </c>
      <c r="E35" s="17"/>
      <c r="F35" s="17"/>
      <c r="G35" s="19"/>
      <c r="H35" s="19"/>
      <c r="I35" s="19"/>
      <c r="J35" s="13"/>
      <c r="K35" s="13"/>
      <c r="L35" s="13"/>
      <c r="M35" s="13"/>
      <c r="N35" s="13"/>
      <c r="O35" s="13"/>
    </row>
    <row r="36" spans="1:15" ht="25.5" x14ac:dyDescent="0.25">
      <c r="A36" s="7">
        <v>5</v>
      </c>
      <c r="B36" s="36" t="s">
        <v>28</v>
      </c>
      <c r="C36" s="7" t="s">
        <v>0</v>
      </c>
      <c r="D36" s="7">
        <v>579</v>
      </c>
      <c r="E36" s="17"/>
      <c r="F36" s="17"/>
      <c r="G36" s="19"/>
      <c r="H36" s="19"/>
      <c r="I36" s="19"/>
      <c r="J36" s="13"/>
      <c r="K36" s="13"/>
      <c r="L36" s="13"/>
      <c r="M36" s="13"/>
      <c r="N36" s="13"/>
      <c r="O36" s="13"/>
    </row>
    <row r="37" spans="1:15" ht="25.5" x14ac:dyDescent="0.25">
      <c r="A37" s="7">
        <v>6</v>
      </c>
      <c r="B37" s="3" t="s">
        <v>42</v>
      </c>
      <c r="C37" s="35" t="s">
        <v>0</v>
      </c>
      <c r="D37" s="35">
        <v>133</v>
      </c>
      <c r="E37" s="37"/>
      <c r="F37" s="37"/>
      <c r="G37" s="43"/>
      <c r="H37" s="43"/>
      <c r="I37" s="43"/>
      <c r="J37" s="38"/>
      <c r="K37" s="38"/>
      <c r="L37" s="38"/>
      <c r="M37" s="39"/>
      <c r="N37" s="40"/>
      <c r="O37" s="40"/>
    </row>
    <row r="38" spans="1:15" ht="25.5" x14ac:dyDescent="0.25">
      <c r="A38" s="7">
        <v>7</v>
      </c>
      <c r="B38" s="1" t="s">
        <v>47</v>
      </c>
      <c r="C38" s="7" t="s">
        <v>0</v>
      </c>
      <c r="D38" s="7">
        <v>26</v>
      </c>
      <c r="E38" s="17"/>
      <c r="F38" s="17"/>
      <c r="G38" s="19"/>
      <c r="H38" s="19"/>
      <c r="I38" s="19"/>
      <c r="J38" s="13"/>
      <c r="K38" s="13"/>
      <c r="L38" s="13"/>
      <c r="M38" s="14"/>
      <c r="N38" s="15"/>
      <c r="O38" s="15"/>
    </row>
    <row r="39" spans="1:15" x14ac:dyDescent="0.25">
      <c r="A39" s="7">
        <v>8</v>
      </c>
      <c r="B39" s="58" t="s">
        <v>43</v>
      </c>
      <c r="C39" s="7" t="s">
        <v>44</v>
      </c>
      <c r="D39" s="8">
        <v>113.03999999999999</v>
      </c>
      <c r="E39" s="17"/>
      <c r="F39" s="17"/>
      <c r="G39" s="19"/>
      <c r="H39" s="19"/>
      <c r="I39" s="19"/>
      <c r="J39" s="13"/>
      <c r="K39" s="13"/>
      <c r="L39" s="13"/>
      <c r="M39" s="14"/>
      <c r="N39" s="15"/>
      <c r="O39" s="15"/>
    </row>
    <row r="40" spans="1:15" x14ac:dyDescent="0.25">
      <c r="A40" s="7">
        <v>26</v>
      </c>
      <c r="B40" s="56" t="s">
        <v>83</v>
      </c>
      <c r="C40" s="7" t="s">
        <v>5</v>
      </c>
      <c r="D40" s="48">
        <v>3</v>
      </c>
      <c r="E40" s="17"/>
      <c r="F40" s="17"/>
      <c r="G40" s="19"/>
      <c r="H40" s="19"/>
      <c r="I40" s="19"/>
      <c r="J40" s="13"/>
      <c r="K40" s="13"/>
      <c r="L40" s="13"/>
      <c r="M40" s="13"/>
      <c r="N40" s="13"/>
      <c r="O40" s="13"/>
    </row>
    <row r="41" spans="1:15" ht="25.5" x14ac:dyDescent="0.25">
      <c r="A41" s="33">
        <v>9</v>
      </c>
      <c r="B41" s="65" t="s">
        <v>36</v>
      </c>
      <c r="C41" s="66" t="s">
        <v>0</v>
      </c>
      <c r="D41" s="33">
        <v>184</v>
      </c>
      <c r="E41" s="20"/>
      <c r="F41" s="20"/>
      <c r="G41" s="21"/>
      <c r="H41" s="21"/>
      <c r="I41" s="21"/>
      <c r="J41" s="22"/>
      <c r="K41" s="22"/>
      <c r="L41" s="22"/>
      <c r="M41" s="23"/>
      <c r="N41" s="24"/>
      <c r="O41" s="24"/>
    </row>
    <row r="42" spans="1:15" ht="25.5" x14ac:dyDescent="0.25">
      <c r="A42" s="7">
        <v>10</v>
      </c>
      <c r="B42" s="57" t="s">
        <v>85</v>
      </c>
      <c r="C42" s="2" t="s">
        <v>0</v>
      </c>
      <c r="D42" s="7">
        <v>42</v>
      </c>
      <c r="E42" s="17"/>
      <c r="F42" s="18"/>
      <c r="G42" s="19"/>
      <c r="H42" s="19"/>
      <c r="I42" s="19"/>
      <c r="J42" s="13"/>
      <c r="K42" s="13"/>
      <c r="L42" s="13"/>
      <c r="M42" s="13"/>
      <c r="N42" s="13"/>
      <c r="O42" s="13"/>
    </row>
    <row r="43" spans="1:15" x14ac:dyDescent="0.25">
      <c r="A43" s="44"/>
      <c r="B43" s="77"/>
      <c r="C43" s="76"/>
      <c r="D43" s="44"/>
      <c r="E43" s="72"/>
      <c r="F43" s="72"/>
      <c r="G43" s="78"/>
      <c r="H43" s="78"/>
      <c r="I43" s="78"/>
      <c r="J43" s="16"/>
      <c r="K43" s="16"/>
      <c r="L43" s="16"/>
      <c r="M43" s="16"/>
      <c r="N43" s="16"/>
      <c r="O43" s="16"/>
    </row>
    <row r="44" spans="1:15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x14ac:dyDescent="0.25">
      <c r="A45" s="59">
        <v>1</v>
      </c>
      <c r="B45" s="59">
        <v>2</v>
      </c>
      <c r="C45" s="59">
        <v>3</v>
      </c>
      <c r="D45" s="59">
        <v>4</v>
      </c>
      <c r="E45" s="59">
        <v>5</v>
      </c>
      <c r="F45" s="59">
        <v>6</v>
      </c>
      <c r="G45" s="59">
        <v>7</v>
      </c>
      <c r="H45" s="59">
        <v>8</v>
      </c>
      <c r="I45" s="59">
        <v>9</v>
      </c>
      <c r="J45" s="59">
        <v>10</v>
      </c>
      <c r="K45" s="59">
        <v>11</v>
      </c>
      <c r="L45" s="59">
        <v>12</v>
      </c>
      <c r="M45" s="59">
        <v>13</v>
      </c>
      <c r="N45" s="59">
        <v>14</v>
      </c>
      <c r="O45" s="59">
        <v>15</v>
      </c>
    </row>
    <row r="46" spans="1:15" ht="25.5" x14ac:dyDescent="0.25">
      <c r="A46" s="35">
        <v>11</v>
      </c>
      <c r="B46" s="67" t="s">
        <v>29</v>
      </c>
      <c r="C46" s="68" t="s">
        <v>0</v>
      </c>
      <c r="D46" s="35">
        <v>196</v>
      </c>
      <c r="E46" s="37"/>
      <c r="F46" s="61"/>
      <c r="G46" s="43"/>
      <c r="H46" s="43"/>
      <c r="I46" s="43"/>
      <c r="J46" s="38"/>
      <c r="K46" s="38"/>
      <c r="L46" s="38"/>
      <c r="M46" s="39"/>
      <c r="N46" s="40"/>
      <c r="O46" s="40"/>
    </row>
    <row r="47" spans="1:15" x14ac:dyDescent="0.25">
      <c r="A47" s="7">
        <v>12</v>
      </c>
      <c r="B47" s="56" t="s">
        <v>30</v>
      </c>
      <c r="C47" s="7" t="s">
        <v>0</v>
      </c>
      <c r="D47" s="7">
        <v>664</v>
      </c>
      <c r="E47" s="17"/>
      <c r="F47" s="18"/>
      <c r="G47" s="19"/>
      <c r="H47" s="19"/>
      <c r="I47" s="19"/>
      <c r="J47" s="13"/>
      <c r="K47" s="13"/>
      <c r="L47" s="13"/>
      <c r="M47" s="14"/>
      <c r="N47" s="15"/>
      <c r="O47" s="15"/>
    </row>
    <row r="48" spans="1:15" x14ac:dyDescent="0.25">
      <c r="A48" s="7">
        <v>13</v>
      </c>
      <c r="B48" s="3" t="s">
        <v>31</v>
      </c>
      <c r="C48" s="7" t="s">
        <v>0</v>
      </c>
      <c r="D48" s="7">
        <v>380</v>
      </c>
      <c r="E48" s="17"/>
      <c r="F48" s="18"/>
      <c r="G48" s="19"/>
      <c r="H48" s="19"/>
      <c r="I48" s="19"/>
      <c r="J48" s="13"/>
      <c r="K48" s="13"/>
      <c r="L48" s="13"/>
      <c r="M48" s="14"/>
      <c r="N48" s="15"/>
      <c r="O48" s="15"/>
    </row>
    <row r="49" spans="1:15" ht="25.5" x14ac:dyDescent="0.25">
      <c r="A49" s="7">
        <v>14</v>
      </c>
      <c r="B49" s="3" t="s">
        <v>50</v>
      </c>
      <c r="C49" s="7" t="s">
        <v>0</v>
      </c>
      <c r="D49" s="7">
        <v>160</v>
      </c>
      <c r="E49" s="17"/>
      <c r="F49" s="18"/>
      <c r="G49" s="19"/>
      <c r="H49" s="19"/>
      <c r="I49" s="19"/>
      <c r="J49" s="13"/>
      <c r="K49" s="13"/>
      <c r="L49" s="13"/>
      <c r="M49" s="14"/>
      <c r="N49" s="15"/>
      <c r="O49" s="15"/>
    </row>
    <row r="50" spans="1:15" ht="25.5" x14ac:dyDescent="0.25">
      <c r="A50" s="7">
        <v>15</v>
      </c>
      <c r="B50" s="1" t="s">
        <v>48</v>
      </c>
      <c r="C50" s="7" t="s">
        <v>5</v>
      </c>
      <c r="D50" s="7">
        <v>63</v>
      </c>
      <c r="E50" s="17"/>
      <c r="F50" s="18"/>
      <c r="G50" s="19"/>
      <c r="H50" s="19"/>
      <c r="I50" s="19"/>
      <c r="J50" s="13"/>
      <c r="K50" s="13"/>
      <c r="L50" s="13"/>
      <c r="M50" s="14"/>
      <c r="N50" s="15"/>
      <c r="O50" s="15"/>
    </row>
    <row r="51" spans="1:15" ht="25.5" x14ac:dyDescent="0.25">
      <c r="A51" s="7">
        <v>16</v>
      </c>
      <c r="B51" s="1" t="s">
        <v>49</v>
      </c>
      <c r="C51" s="2" t="s">
        <v>5</v>
      </c>
      <c r="D51" s="7">
        <v>1</v>
      </c>
      <c r="E51" s="17"/>
      <c r="F51" s="18"/>
      <c r="G51" s="19"/>
      <c r="H51" s="19"/>
      <c r="I51" s="19"/>
      <c r="J51" s="13"/>
      <c r="K51" s="13"/>
      <c r="L51" s="13"/>
      <c r="M51" s="14"/>
      <c r="N51" s="15"/>
      <c r="O51" s="15"/>
    </row>
    <row r="52" spans="1:15" x14ac:dyDescent="0.25">
      <c r="A52" s="7">
        <v>17</v>
      </c>
      <c r="B52" s="3" t="s">
        <v>17</v>
      </c>
      <c r="C52" s="7" t="s">
        <v>5</v>
      </c>
      <c r="D52" s="7">
        <v>26</v>
      </c>
      <c r="E52" s="17"/>
      <c r="F52" s="18"/>
      <c r="G52" s="19"/>
      <c r="H52" s="19"/>
      <c r="I52" s="19"/>
      <c r="J52" s="13"/>
      <c r="K52" s="13"/>
      <c r="L52" s="13"/>
      <c r="M52" s="14"/>
      <c r="N52" s="15"/>
      <c r="O52" s="15"/>
    </row>
    <row r="53" spans="1:15" x14ac:dyDescent="0.25">
      <c r="A53" s="7">
        <v>18</v>
      </c>
      <c r="B53" s="3" t="s">
        <v>18</v>
      </c>
      <c r="C53" s="7" t="s">
        <v>0</v>
      </c>
      <c r="D53" s="7">
        <v>156</v>
      </c>
      <c r="E53" s="17"/>
      <c r="F53" s="17"/>
      <c r="G53" s="19"/>
      <c r="H53" s="19"/>
      <c r="I53" s="19"/>
      <c r="J53" s="13"/>
      <c r="K53" s="13"/>
      <c r="L53" s="13"/>
      <c r="M53" s="14"/>
      <c r="N53" s="15"/>
      <c r="O53" s="15"/>
    </row>
    <row r="54" spans="1:15" x14ac:dyDescent="0.25">
      <c r="A54" s="7">
        <v>19</v>
      </c>
      <c r="B54" s="3" t="s">
        <v>19</v>
      </c>
      <c r="C54" s="7" t="s">
        <v>5</v>
      </c>
      <c r="D54" s="7">
        <v>26</v>
      </c>
      <c r="E54" s="17"/>
      <c r="F54" s="17"/>
      <c r="G54" s="19"/>
      <c r="H54" s="19"/>
      <c r="I54" s="19"/>
      <c r="J54" s="13"/>
      <c r="K54" s="13"/>
      <c r="L54" s="13"/>
      <c r="M54" s="14"/>
      <c r="N54" s="15"/>
      <c r="O54" s="15"/>
    </row>
    <row r="55" spans="1:15" x14ac:dyDescent="0.25">
      <c r="A55" s="7">
        <v>20</v>
      </c>
      <c r="B55" s="3" t="s">
        <v>20</v>
      </c>
      <c r="C55" s="7" t="s">
        <v>5</v>
      </c>
      <c r="D55" s="7">
        <v>26</v>
      </c>
      <c r="E55" s="17"/>
      <c r="F55" s="17"/>
      <c r="G55" s="19"/>
      <c r="H55" s="19"/>
      <c r="I55" s="19"/>
      <c r="J55" s="13"/>
      <c r="K55" s="13"/>
      <c r="L55" s="13"/>
      <c r="M55" s="14"/>
      <c r="N55" s="15"/>
      <c r="O55" s="15"/>
    </row>
    <row r="56" spans="1:15" x14ac:dyDescent="0.25">
      <c r="A56" s="7">
        <v>21</v>
      </c>
      <c r="B56" s="3" t="s">
        <v>21</v>
      </c>
      <c r="C56" s="7" t="s">
        <v>5</v>
      </c>
      <c r="D56" s="7">
        <v>26</v>
      </c>
      <c r="E56" s="17"/>
      <c r="F56" s="18"/>
      <c r="G56" s="19"/>
      <c r="H56" s="19"/>
      <c r="I56" s="19"/>
      <c r="J56" s="13"/>
      <c r="K56" s="13"/>
      <c r="L56" s="13"/>
      <c r="M56" s="14"/>
      <c r="N56" s="15"/>
      <c r="O56" s="15"/>
    </row>
    <row r="57" spans="1:15" x14ac:dyDescent="0.25">
      <c r="A57" s="7">
        <v>22</v>
      </c>
      <c r="B57" s="3" t="s">
        <v>22</v>
      </c>
      <c r="C57" s="7" t="s">
        <v>5</v>
      </c>
      <c r="D57" s="7">
        <v>26</v>
      </c>
      <c r="E57" s="17"/>
      <c r="F57" s="18"/>
      <c r="G57" s="19"/>
      <c r="H57" s="19"/>
      <c r="I57" s="19"/>
      <c r="J57" s="13"/>
      <c r="K57" s="13"/>
      <c r="L57" s="13"/>
      <c r="M57" s="14"/>
      <c r="N57" s="15"/>
      <c r="O57" s="15"/>
    </row>
    <row r="58" spans="1:15" x14ac:dyDescent="0.25">
      <c r="A58" s="7">
        <v>23</v>
      </c>
      <c r="B58" s="3" t="s">
        <v>23</v>
      </c>
      <c r="C58" s="7" t="s">
        <v>51</v>
      </c>
      <c r="D58" s="7">
        <v>0.9930000000000001</v>
      </c>
      <c r="E58" s="17"/>
      <c r="F58" s="18"/>
      <c r="G58" s="19"/>
      <c r="H58" s="19"/>
      <c r="I58" s="19"/>
      <c r="J58" s="13"/>
      <c r="K58" s="13"/>
      <c r="L58" s="13"/>
      <c r="M58" s="14"/>
      <c r="N58" s="15"/>
      <c r="O58" s="15"/>
    </row>
    <row r="59" spans="1:15" x14ac:dyDescent="0.25">
      <c r="A59" s="7">
        <v>24</v>
      </c>
      <c r="B59" s="3" t="s">
        <v>24</v>
      </c>
      <c r="C59" s="7" t="s">
        <v>10</v>
      </c>
      <c r="D59" s="7">
        <v>1</v>
      </c>
      <c r="E59" s="17"/>
      <c r="F59" s="18"/>
      <c r="G59" s="19"/>
      <c r="H59" s="19"/>
      <c r="I59" s="19"/>
      <c r="J59" s="13"/>
      <c r="K59" s="13"/>
      <c r="L59" s="13"/>
      <c r="M59" s="14"/>
      <c r="N59" s="15"/>
      <c r="O59" s="15"/>
    </row>
    <row r="60" spans="1:15" ht="18" x14ac:dyDescent="0.25">
      <c r="A60" s="7">
        <v>25</v>
      </c>
      <c r="B60" s="3" t="s">
        <v>25</v>
      </c>
      <c r="C60" s="7" t="s">
        <v>26</v>
      </c>
      <c r="D60" s="7">
        <v>522</v>
      </c>
      <c r="E60" s="17"/>
      <c r="F60" s="17"/>
      <c r="G60" s="19"/>
      <c r="H60" s="19"/>
      <c r="I60" s="19"/>
      <c r="J60" s="13"/>
      <c r="K60" s="13"/>
      <c r="L60" s="13"/>
      <c r="M60" s="14"/>
      <c r="N60" s="15"/>
      <c r="O60" s="15"/>
    </row>
    <row r="61" spans="1:15" ht="18" x14ac:dyDescent="0.25">
      <c r="A61" s="7">
        <v>26</v>
      </c>
      <c r="B61" s="1" t="s">
        <v>45</v>
      </c>
      <c r="C61" s="7" t="s">
        <v>26</v>
      </c>
      <c r="D61" s="7">
        <v>2</v>
      </c>
      <c r="E61" s="17"/>
      <c r="F61" s="17"/>
      <c r="G61" s="19"/>
      <c r="H61" s="19"/>
      <c r="I61" s="19"/>
      <c r="J61" s="13"/>
      <c r="K61" s="13"/>
      <c r="L61" s="13"/>
      <c r="M61" s="14"/>
      <c r="N61" s="15"/>
      <c r="O61" s="15"/>
    </row>
    <row r="62" spans="1:15" ht="18" x14ac:dyDescent="0.25">
      <c r="A62" s="7">
        <v>27</v>
      </c>
      <c r="B62" s="1" t="s">
        <v>57</v>
      </c>
      <c r="C62" s="7" t="s">
        <v>26</v>
      </c>
      <c r="D62" s="7">
        <v>2</v>
      </c>
      <c r="E62" s="17"/>
      <c r="F62" s="17"/>
      <c r="G62" s="19"/>
      <c r="H62" s="19"/>
      <c r="I62" s="19"/>
      <c r="J62" s="13"/>
      <c r="K62" s="13"/>
      <c r="L62" s="13"/>
      <c r="M62" s="14"/>
      <c r="N62" s="15"/>
      <c r="O62" s="15"/>
    </row>
    <row r="63" spans="1:15" ht="18" x14ac:dyDescent="0.25">
      <c r="A63" s="7">
        <v>28</v>
      </c>
      <c r="B63" s="1" t="s">
        <v>54</v>
      </c>
      <c r="C63" s="7" t="s">
        <v>26</v>
      </c>
      <c r="D63" s="7">
        <v>0</v>
      </c>
      <c r="E63" s="17"/>
      <c r="F63" s="17"/>
      <c r="G63" s="19"/>
      <c r="H63" s="19"/>
      <c r="I63" s="19"/>
      <c r="J63" s="13"/>
      <c r="K63" s="13"/>
      <c r="L63" s="13"/>
      <c r="M63" s="14"/>
      <c r="N63" s="15"/>
      <c r="O63" s="15"/>
    </row>
    <row r="64" spans="1:15" ht="18" x14ac:dyDescent="0.25">
      <c r="A64" s="7">
        <v>29</v>
      </c>
      <c r="B64" s="1" t="s">
        <v>55</v>
      </c>
      <c r="C64" s="7" t="s">
        <v>26</v>
      </c>
      <c r="D64" s="7">
        <v>0</v>
      </c>
      <c r="E64" s="17"/>
      <c r="F64" s="17"/>
      <c r="G64" s="19"/>
      <c r="H64" s="19"/>
      <c r="I64" s="19"/>
      <c r="J64" s="13"/>
      <c r="K64" s="13"/>
      <c r="L64" s="13"/>
      <c r="M64" s="14"/>
      <c r="N64" s="15"/>
      <c r="O64" s="15"/>
    </row>
    <row r="65" spans="1:15" ht="18" x14ac:dyDescent="0.25">
      <c r="A65" s="33">
        <v>30</v>
      </c>
      <c r="B65" s="74" t="s">
        <v>52</v>
      </c>
      <c r="C65" s="33" t="s">
        <v>26</v>
      </c>
      <c r="D65" s="69">
        <v>0</v>
      </c>
      <c r="E65" s="20"/>
      <c r="F65" s="20"/>
      <c r="G65" s="21"/>
      <c r="H65" s="21"/>
      <c r="I65" s="21"/>
      <c r="J65" s="22"/>
      <c r="K65" s="22"/>
      <c r="L65" s="22"/>
      <c r="M65" s="23"/>
      <c r="N65" s="24"/>
      <c r="O65" s="24"/>
    </row>
    <row r="66" spans="1:15" ht="18" x14ac:dyDescent="0.25">
      <c r="A66" s="7">
        <v>31</v>
      </c>
      <c r="B66" s="1" t="s">
        <v>84</v>
      </c>
      <c r="C66" s="7" t="s">
        <v>26</v>
      </c>
      <c r="D66" s="4">
        <v>0</v>
      </c>
      <c r="E66" s="17"/>
      <c r="F66" s="17"/>
      <c r="G66" s="19"/>
      <c r="H66" s="19"/>
      <c r="I66" s="19"/>
      <c r="J66" s="13"/>
      <c r="K66" s="13"/>
      <c r="L66" s="13"/>
      <c r="M66" s="13"/>
      <c r="N66" s="13"/>
      <c r="O66" s="13"/>
    </row>
    <row r="67" spans="1:15" x14ac:dyDescent="0.25">
      <c r="A67" s="100" t="s">
        <v>91</v>
      </c>
      <c r="B67" s="100"/>
      <c r="C67" s="70"/>
      <c r="D67" s="71"/>
      <c r="E67" s="72"/>
      <c r="F67" s="72"/>
      <c r="G67" s="73"/>
      <c r="H67" s="73"/>
      <c r="I67" s="73"/>
      <c r="J67" s="16"/>
      <c r="K67" s="16"/>
      <c r="L67" s="16"/>
      <c r="M67" s="16"/>
      <c r="N67" s="16"/>
      <c r="O67" s="16"/>
    </row>
    <row r="68" spans="1:15" x14ac:dyDescent="0.25">
      <c r="A68" s="7">
        <v>1</v>
      </c>
      <c r="B68" s="3" t="s">
        <v>39</v>
      </c>
      <c r="C68" s="7" t="s">
        <v>27</v>
      </c>
      <c r="D68" s="7">
        <v>14</v>
      </c>
      <c r="E68" s="17"/>
      <c r="F68" s="17"/>
      <c r="G68" s="19"/>
      <c r="H68" s="19"/>
      <c r="I68" s="19"/>
      <c r="J68" s="13"/>
      <c r="K68" s="13"/>
      <c r="L68" s="13"/>
      <c r="M68" s="13"/>
      <c r="N68" s="13"/>
      <c r="O68" s="13"/>
    </row>
    <row r="69" spans="1:15" x14ac:dyDescent="0.25">
      <c r="A69" s="35">
        <v>2</v>
      </c>
      <c r="B69" s="75" t="s">
        <v>38</v>
      </c>
      <c r="C69" s="35" t="s">
        <v>27</v>
      </c>
      <c r="D69" s="62">
        <v>14</v>
      </c>
      <c r="E69" s="37"/>
      <c r="F69" s="37"/>
      <c r="G69" s="43"/>
      <c r="H69" s="43"/>
      <c r="I69" s="43"/>
      <c r="J69" s="38"/>
      <c r="K69" s="38"/>
      <c r="L69" s="38"/>
      <c r="M69" s="39"/>
      <c r="N69" s="40"/>
      <c r="O69" s="40"/>
    </row>
    <row r="70" spans="1:15" x14ac:dyDescent="0.25">
      <c r="A70" s="7">
        <v>3</v>
      </c>
      <c r="B70" s="1" t="s">
        <v>53</v>
      </c>
      <c r="C70" s="7" t="s">
        <v>27</v>
      </c>
      <c r="D70" s="4">
        <v>1</v>
      </c>
      <c r="E70" s="17"/>
      <c r="F70" s="17"/>
      <c r="G70" s="19"/>
      <c r="H70" s="19"/>
      <c r="I70" s="19"/>
      <c r="J70" s="13"/>
      <c r="K70" s="13"/>
      <c r="L70" s="13"/>
      <c r="M70" s="14"/>
      <c r="N70" s="15"/>
      <c r="O70" s="15"/>
    </row>
    <row r="71" spans="1:15" x14ac:dyDescent="0.25">
      <c r="A71" s="7">
        <v>4</v>
      </c>
      <c r="B71" s="1" t="s">
        <v>56</v>
      </c>
      <c r="C71" s="2" t="s">
        <v>51</v>
      </c>
      <c r="D71" s="4">
        <v>0.33600000000000002</v>
      </c>
      <c r="E71" s="17"/>
      <c r="F71" s="17"/>
      <c r="G71" s="19"/>
      <c r="H71" s="19"/>
      <c r="I71" s="19"/>
      <c r="J71" s="13"/>
      <c r="K71" s="13"/>
      <c r="L71" s="13"/>
      <c r="M71" s="14"/>
      <c r="N71" s="15"/>
      <c r="O71" s="15"/>
    </row>
    <row r="72" spans="1:15" x14ac:dyDescent="0.25">
      <c r="A72" s="7"/>
      <c r="B72" s="1"/>
      <c r="C72" s="2"/>
      <c r="D72" s="4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25">
      <c r="A73" s="97" t="s">
        <v>78</v>
      </c>
      <c r="B73" s="98"/>
      <c r="C73" s="98"/>
      <c r="D73" s="98"/>
      <c r="E73" s="98"/>
      <c r="F73" s="98"/>
      <c r="G73" s="98"/>
      <c r="H73" s="98"/>
      <c r="I73" s="98"/>
      <c r="J73" s="99"/>
      <c r="K73" s="25"/>
      <c r="L73" s="25"/>
      <c r="M73" s="25"/>
      <c r="N73" s="25"/>
      <c r="O73" s="25"/>
    </row>
    <row r="74" spans="1:15" x14ac:dyDescent="0.25">
      <c r="A74" s="84" t="s">
        <v>98</v>
      </c>
      <c r="B74" s="85"/>
      <c r="C74" s="85"/>
      <c r="D74" s="85"/>
      <c r="E74" s="85"/>
      <c r="F74" s="85"/>
      <c r="G74" s="85"/>
      <c r="H74" s="85"/>
      <c r="I74" s="85"/>
      <c r="J74" s="86"/>
      <c r="K74" s="26"/>
      <c r="L74" s="25"/>
      <c r="M74" s="25">
        <f>M73*4%</f>
        <v>0</v>
      </c>
      <c r="N74" s="25"/>
      <c r="O74" s="25">
        <f>SUM(L74:N74)</f>
        <v>0</v>
      </c>
    </row>
    <row r="75" spans="1:15" x14ac:dyDescent="0.25">
      <c r="A75" s="87" t="s">
        <v>79</v>
      </c>
      <c r="B75" s="88"/>
      <c r="C75" s="88"/>
      <c r="D75" s="88"/>
      <c r="E75" s="88"/>
      <c r="F75" s="88"/>
      <c r="G75" s="88"/>
      <c r="H75" s="88"/>
      <c r="I75" s="88"/>
      <c r="J75" s="89"/>
      <c r="K75" s="27"/>
      <c r="L75" s="28">
        <f>L73+L74</f>
        <v>0</v>
      </c>
      <c r="M75" s="28">
        <f>M73+M74</f>
        <v>0</v>
      </c>
      <c r="N75" s="28">
        <f>N73+N74</f>
        <v>0</v>
      </c>
      <c r="O75" s="28">
        <f>O73+O74</f>
        <v>0</v>
      </c>
    </row>
    <row r="76" spans="1:15" s="32" customFormat="1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93" t="s">
        <v>94</v>
      </c>
      <c r="K76" s="93"/>
      <c r="L76" s="93"/>
      <c r="M76" s="30"/>
      <c r="N76" s="31"/>
      <c r="O76" s="25">
        <f>O75*0.04</f>
        <v>0</v>
      </c>
    </row>
    <row r="77" spans="1:15" s="32" customFormat="1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94" t="s">
        <v>93</v>
      </c>
      <c r="K77" s="95"/>
      <c r="L77" s="96"/>
      <c r="M77" s="30"/>
      <c r="N77" s="31"/>
      <c r="O77" s="25">
        <f>O75*0.03</f>
        <v>0</v>
      </c>
    </row>
    <row r="78" spans="1:15" s="32" customFormat="1" ht="23.25" customHeight="1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93" t="s">
        <v>92</v>
      </c>
      <c r="K78" s="93"/>
      <c r="L78" s="93"/>
      <c r="M78" s="30"/>
      <c r="N78" s="31"/>
      <c r="O78" s="25">
        <f>L75*0.2359</f>
        <v>0</v>
      </c>
    </row>
    <row r="79" spans="1:15" s="32" customFormat="1" ht="20.25" customHeight="1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94" t="s">
        <v>80</v>
      </c>
      <c r="K79" s="95"/>
      <c r="L79" s="96"/>
      <c r="M79" s="30"/>
      <c r="N79" s="31"/>
      <c r="O79" s="25">
        <f>SUM(O75:O78)</f>
        <v>0</v>
      </c>
    </row>
  </sheetData>
  <mergeCells count="17">
    <mergeCell ref="E2:J2"/>
    <mergeCell ref="A1:O1"/>
    <mergeCell ref="J78:L78"/>
    <mergeCell ref="J79:L79"/>
    <mergeCell ref="K2:O2"/>
    <mergeCell ref="A73:J73"/>
    <mergeCell ref="A74:J74"/>
    <mergeCell ref="A75:J75"/>
    <mergeCell ref="J76:L76"/>
    <mergeCell ref="J77:L77"/>
    <mergeCell ref="A31:B31"/>
    <mergeCell ref="A5:B5"/>
    <mergeCell ref="A67:B67"/>
    <mergeCell ref="A2:A3"/>
    <mergeCell ref="B2:B3"/>
    <mergeCell ref="C2:C3"/>
    <mergeCell ref="D2:D3"/>
  </mergeCells>
  <pageMargins left="0.7" right="0.7" top="0.75" bottom="0.75" header="0.3" footer="0.3"/>
  <pageSetup paperSize="9" scale="72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topLeftCell="A61" workbookViewId="0">
      <selection activeCell="B82" sqref="B82"/>
    </sheetView>
  </sheetViews>
  <sheetFormatPr defaultRowHeight="15" x14ac:dyDescent="0.25"/>
  <cols>
    <col min="1" max="1" width="7.42578125" customWidth="1"/>
    <col min="2" max="2" width="49.7109375" customWidth="1"/>
    <col min="3" max="3" width="11.28515625" customWidth="1"/>
    <col min="4" max="4" width="10.7109375" customWidth="1"/>
    <col min="5" max="5" width="9.28515625" bestFit="1" customWidth="1"/>
  </cols>
  <sheetData>
    <row r="1" spans="1:15" ht="21" x14ac:dyDescent="0.35">
      <c r="A1" s="79" t="s">
        <v>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x14ac:dyDescent="0.25">
      <c r="A2" s="90" t="s">
        <v>67</v>
      </c>
      <c r="B2" s="83" t="s">
        <v>14</v>
      </c>
      <c r="C2" s="91" t="s">
        <v>1</v>
      </c>
      <c r="D2" s="91" t="s">
        <v>2</v>
      </c>
      <c r="E2" s="92" t="s">
        <v>68</v>
      </c>
      <c r="F2" s="92"/>
      <c r="G2" s="92"/>
      <c r="H2" s="92"/>
      <c r="I2" s="92"/>
      <c r="J2" s="92"/>
      <c r="K2" s="83" t="s">
        <v>69</v>
      </c>
      <c r="L2" s="83"/>
      <c r="M2" s="83"/>
      <c r="N2" s="83"/>
      <c r="O2" s="83"/>
    </row>
    <row r="3" spans="1:15" ht="41.25" customHeight="1" x14ac:dyDescent="0.25">
      <c r="A3" s="90"/>
      <c r="B3" s="83"/>
      <c r="C3" s="91"/>
      <c r="D3" s="91"/>
      <c r="E3" s="52" t="s">
        <v>70</v>
      </c>
      <c r="F3" s="52" t="s">
        <v>71</v>
      </c>
      <c r="G3" s="52" t="s">
        <v>72</v>
      </c>
      <c r="H3" s="52" t="s">
        <v>73</v>
      </c>
      <c r="I3" s="52" t="s">
        <v>74</v>
      </c>
      <c r="J3" s="52" t="s">
        <v>75</v>
      </c>
      <c r="K3" s="52" t="s">
        <v>76</v>
      </c>
      <c r="L3" s="52" t="s">
        <v>72</v>
      </c>
      <c r="M3" s="52" t="s">
        <v>73</v>
      </c>
      <c r="N3" s="52" t="s">
        <v>74</v>
      </c>
      <c r="O3" s="52" t="s">
        <v>77</v>
      </c>
    </row>
    <row r="4" spans="1:15" x14ac:dyDescent="0.25">
      <c r="A4" s="59">
        <v>1</v>
      </c>
      <c r="B4" s="59">
        <v>2</v>
      </c>
      <c r="C4" s="59">
        <v>3</v>
      </c>
      <c r="D4" s="59">
        <v>4</v>
      </c>
      <c r="E4" s="59">
        <v>5</v>
      </c>
      <c r="F4" s="59">
        <v>6</v>
      </c>
      <c r="G4" s="59">
        <v>7</v>
      </c>
      <c r="H4" s="59">
        <v>8</v>
      </c>
      <c r="I4" s="59">
        <v>9</v>
      </c>
      <c r="J4" s="59">
        <v>10</v>
      </c>
      <c r="K4" s="59">
        <v>11</v>
      </c>
      <c r="L4" s="59">
        <v>12</v>
      </c>
      <c r="M4" s="59">
        <v>13</v>
      </c>
      <c r="N4" s="59">
        <v>14</v>
      </c>
      <c r="O4" s="59">
        <v>15</v>
      </c>
    </row>
    <row r="5" spans="1:15" x14ac:dyDescent="0.25">
      <c r="A5" s="100" t="s">
        <v>88</v>
      </c>
      <c r="B5" s="10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x14ac:dyDescent="0.25">
      <c r="A6" s="7">
        <v>1</v>
      </c>
      <c r="B6" s="3" t="s">
        <v>8</v>
      </c>
      <c r="C6" s="7" t="s">
        <v>5</v>
      </c>
      <c r="D6" s="7">
        <v>10</v>
      </c>
      <c r="E6" s="11"/>
      <c r="F6" s="11"/>
      <c r="G6" s="11"/>
      <c r="H6" s="12"/>
      <c r="I6" s="11"/>
      <c r="J6" s="13"/>
      <c r="K6" s="13"/>
      <c r="L6" s="13"/>
      <c r="M6" s="14"/>
      <c r="N6" s="15"/>
      <c r="O6" s="15"/>
    </row>
    <row r="7" spans="1:15" x14ac:dyDescent="0.25">
      <c r="A7" s="7">
        <v>2</v>
      </c>
      <c r="B7" s="3" t="s">
        <v>7</v>
      </c>
      <c r="C7" s="7" t="s">
        <v>5</v>
      </c>
      <c r="D7" s="7">
        <v>10</v>
      </c>
      <c r="E7" s="11"/>
      <c r="F7" s="11"/>
      <c r="G7" s="11"/>
      <c r="H7" s="12"/>
      <c r="I7" s="11"/>
      <c r="J7" s="13"/>
      <c r="K7" s="13"/>
      <c r="L7" s="13"/>
      <c r="M7" s="14"/>
      <c r="N7" s="15"/>
      <c r="O7" s="15"/>
    </row>
    <row r="8" spans="1:15" x14ac:dyDescent="0.25">
      <c r="A8" s="7">
        <v>3</v>
      </c>
      <c r="B8" s="3" t="s">
        <v>6</v>
      </c>
      <c r="C8" s="7" t="s">
        <v>5</v>
      </c>
      <c r="D8" s="7">
        <v>10</v>
      </c>
      <c r="E8" s="11"/>
      <c r="F8" s="11"/>
      <c r="G8" s="11"/>
      <c r="H8" s="12"/>
      <c r="I8" s="11"/>
      <c r="J8" s="13"/>
      <c r="K8" s="13"/>
      <c r="L8" s="13"/>
      <c r="M8" s="14"/>
      <c r="N8" s="15"/>
      <c r="O8" s="15"/>
    </row>
    <row r="9" spans="1:15" x14ac:dyDescent="0.25">
      <c r="A9" s="7">
        <v>4</v>
      </c>
      <c r="B9" s="3" t="s">
        <v>9</v>
      </c>
      <c r="C9" s="7" t="s">
        <v>5</v>
      </c>
      <c r="D9" s="7">
        <v>10</v>
      </c>
      <c r="E9" s="11"/>
      <c r="F9" s="11"/>
      <c r="G9" s="11"/>
      <c r="H9" s="12"/>
      <c r="I9" s="11"/>
      <c r="J9" s="13"/>
      <c r="K9" s="13"/>
      <c r="L9" s="13"/>
      <c r="M9" s="14"/>
      <c r="N9" s="15"/>
      <c r="O9" s="15"/>
    </row>
    <row r="10" spans="1:15" x14ac:dyDescent="0.25">
      <c r="A10" s="7">
        <v>5</v>
      </c>
      <c r="B10" s="3" t="s">
        <v>12</v>
      </c>
      <c r="C10" s="7" t="s">
        <v>5</v>
      </c>
      <c r="D10" s="7">
        <v>10</v>
      </c>
      <c r="E10" s="11"/>
      <c r="F10" s="11"/>
      <c r="G10" s="11"/>
      <c r="H10" s="12"/>
      <c r="I10" s="11"/>
      <c r="J10" s="13"/>
      <c r="K10" s="13"/>
      <c r="L10" s="13"/>
      <c r="M10" s="14"/>
      <c r="N10" s="15"/>
      <c r="O10" s="15"/>
    </row>
    <row r="11" spans="1:15" x14ac:dyDescent="0.25">
      <c r="A11" s="7">
        <v>6</v>
      </c>
      <c r="B11" s="3" t="s">
        <v>33</v>
      </c>
      <c r="C11" s="7" t="s">
        <v>5</v>
      </c>
      <c r="D11" s="7">
        <v>10</v>
      </c>
      <c r="E11" s="11"/>
      <c r="F11" s="11"/>
      <c r="G11" s="11"/>
      <c r="H11" s="12"/>
      <c r="I11" s="11"/>
      <c r="J11" s="13"/>
      <c r="K11" s="13"/>
      <c r="L11" s="13"/>
      <c r="M11" s="14"/>
      <c r="N11" s="15"/>
      <c r="O11" s="15"/>
    </row>
    <row r="12" spans="1:15" x14ac:dyDescent="0.25">
      <c r="A12" s="7">
        <v>7</v>
      </c>
      <c r="B12" s="6" t="s">
        <v>34</v>
      </c>
      <c r="C12" s="7" t="s">
        <v>5</v>
      </c>
      <c r="D12" s="7">
        <v>10</v>
      </c>
      <c r="E12" s="11"/>
      <c r="F12" s="11"/>
      <c r="G12" s="11"/>
      <c r="H12" s="12"/>
      <c r="I12" s="11"/>
      <c r="J12" s="13"/>
      <c r="K12" s="13"/>
      <c r="L12" s="13"/>
      <c r="M12" s="14"/>
      <c r="N12" s="15"/>
      <c r="O12" s="15"/>
    </row>
    <row r="13" spans="1:15" x14ac:dyDescent="0.25">
      <c r="A13" s="7">
        <v>8</v>
      </c>
      <c r="B13" s="3" t="s">
        <v>3</v>
      </c>
      <c r="C13" s="7" t="s">
        <v>0</v>
      </c>
      <c r="D13" s="7">
        <v>375</v>
      </c>
      <c r="E13" s="11"/>
      <c r="F13" s="11"/>
      <c r="G13" s="11"/>
      <c r="H13" s="12"/>
      <c r="I13" s="11"/>
      <c r="J13" s="13"/>
      <c r="K13" s="13"/>
      <c r="L13" s="13"/>
      <c r="M13" s="14"/>
      <c r="N13" s="15"/>
      <c r="O13" s="15"/>
    </row>
    <row r="14" spans="1:15" x14ac:dyDescent="0.25">
      <c r="A14" s="7">
        <v>9</v>
      </c>
      <c r="B14" s="3" t="s">
        <v>40</v>
      </c>
      <c r="C14" s="7" t="s">
        <v>0</v>
      </c>
      <c r="D14" s="7">
        <v>60</v>
      </c>
      <c r="E14" s="11"/>
      <c r="F14" s="11"/>
      <c r="G14" s="11"/>
      <c r="H14" s="12"/>
      <c r="I14" s="11"/>
      <c r="J14" s="13"/>
      <c r="K14" s="13"/>
      <c r="L14" s="13"/>
      <c r="M14" s="14"/>
      <c r="N14" s="15"/>
      <c r="O14" s="15"/>
    </row>
    <row r="15" spans="1:15" x14ac:dyDescent="0.25">
      <c r="A15" s="7">
        <v>10</v>
      </c>
      <c r="B15" s="3" t="s">
        <v>46</v>
      </c>
      <c r="C15" s="7" t="s">
        <v>10</v>
      </c>
      <c r="D15" s="7">
        <v>2</v>
      </c>
      <c r="E15" s="11"/>
      <c r="F15" s="11"/>
      <c r="G15" s="11"/>
      <c r="H15" s="12"/>
      <c r="I15" s="11"/>
      <c r="J15" s="13"/>
      <c r="K15" s="13"/>
      <c r="L15" s="13"/>
      <c r="M15" s="14"/>
      <c r="N15" s="15"/>
      <c r="O15" s="15"/>
    </row>
    <row r="16" spans="1:15" x14ac:dyDescent="0.25">
      <c r="A16" s="7">
        <v>11</v>
      </c>
      <c r="B16" s="3" t="s">
        <v>41</v>
      </c>
      <c r="C16" s="7" t="s">
        <v>0</v>
      </c>
      <c r="D16" s="7">
        <v>315</v>
      </c>
      <c r="E16" s="11"/>
      <c r="F16" s="11"/>
      <c r="G16" s="11"/>
      <c r="H16" s="12"/>
      <c r="I16" s="11"/>
      <c r="J16" s="13"/>
      <c r="K16" s="13"/>
      <c r="L16" s="13"/>
      <c r="M16" s="14"/>
      <c r="N16" s="15"/>
      <c r="O16" s="15"/>
    </row>
    <row r="17" spans="1:15" x14ac:dyDescent="0.25">
      <c r="A17" s="7">
        <v>12</v>
      </c>
      <c r="B17" s="3" t="s">
        <v>13</v>
      </c>
      <c r="C17" s="7" t="s">
        <v>0</v>
      </c>
      <c r="D17" s="7">
        <v>10</v>
      </c>
      <c r="E17" s="11"/>
      <c r="F17" s="11"/>
      <c r="G17" s="11"/>
      <c r="H17" s="12"/>
      <c r="I17" s="11"/>
      <c r="J17" s="13"/>
      <c r="K17" s="13"/>
      <c r="L17" s="13"/>
      <c r="M17" s="14"/>
      <c r="N17" s="15"/>
      <c r="O17" s="15"/>
    </row>
    <row r="18" spans="1:15" x14ac:dyDescent="0.25">
      <c r="A18" s="7">
        <v>13</v>
      </c>
      <c r="B18" s="3" t="s">
        <v>35</v>
      </c>
      <c r="C18" s="7" t="s">
        <v>0</v>
      </c>
      <c r="D18" s="7">
        <v>22</v>
      </c>
      <c r="E18" s="11"/>
      <c r="F18" s="11"/>
      <c r="G18" s="11"/>
      <c r="H18" s="12"/>
      <c r="I18" s="11"/>
      <c r="J18" s="13"/>
      <c r="K18" s="13"/>
      <c r="L18" s="13"/>
      <c r="M18" s="14"/>
      <c r="N18" s="15"/>
      <c r="O18" s="15"/>
    </row>
    <row r="19" spans="1:15" x14ac:dyDescent="0.25">
      <c r="A19" s="7">
        <v>14</v>
      </c>
      <c r="B19" s="3" t="s">
        <v>37</v>
      </c>
      <c r="C19" s="7" t="s">
        <v>0</v>
      </c>
      <c r="D19" s="7">
        <v>46</v>
      </c>
      <c r="E19" s="11"/>
      <c r="F19" s="11"/>
      <c r="G19" s="11"/>
      <c r="H19" s="12"/>
      <c r="I19" s="11"/>
      <c r="J19" s="13"/>
      <c r="K19" s="13"/>
      <c r="L19" s="13"/>
      <c r="M19" s="14"/>
      <c r="N19" s="15"/>
      <c r="O19" s="15"/>
    </row>
    <row r="20" spans="1:15" x14ac:dyDescent="0.25">
      <c r="A20" s="7">
        <v>15</v>
      </c>
      <c r="B20" s="3" t="s">
        <v>81</v>
      </c>
      <c r="C20" s="7" t="s">
        <v>0</v>
      </c>
      <c r="D20" s="7">
        <v>10</v>
      </c>
      <c r="E20" s="11"/>
      <c r="F20" s="11"/>
      <c r="G20" s="11"/>
      <c r="H20" s="12"/>
      <c r="I20" s="11"/>
      <c r="J20" s="13"/>
      <c r="K20" s="13"/>
      <c r="L20" s="13"/>
      <c r="M20" s="14"/>
      <c r="N20" s="15"/>
      <c r="O20" s="15"/>
    </row>
    <row r="21" spans="1:15" x14ac:dyDescent="0.25">
      <c r="A21" s="7">
        <v>16</v>
      </c>
      <c r="B21" s="3" t="s">
        <v>82</v>
      </c>
      <c r="C21" s="7" t="s">
        <v>0</v>
      </c>
      <c r="D21" s="7"/>
      <c r="E21" s="11"/>
      <c r="F21" s="11"/>
      <c r="G21" s="11"/>
      <c r="H21" s="12"/>
      <c r="I21" s="11"/>
      <c r="J21" s="13"/>
      <c r="K21" s="13"/>
      <c r="L21" s="13"/>
      <c r="M21" s="14"/>
      <c r="N21" s="15"/>
      <c r="O21" s="15"/>
    </row>
    <row r="22" spans="1:15" x14ac:dyDescent="0.25">
      <c r="A22" s="7">
        <v>17</v>
      </c>
      <c r="B22" s="3" t="s">
        <v>4</v>
      </c>
      <c r="C22" s="7" t="s">
        <v>5</v>
      </c>
      <c r="D22" s="7">
        <v>22</v>
      </c>
      <c r="E22" s="11"/>
      <c r="F22" s="11"/>
      <c r="G22" s="11"/>
      <c r="H22" s="12"/>
      <c r="I22" s="11"/>
      <c r="J22" s="13"/>
      <c r="K22" s="13"/>
      <c r="L22" s="13"/>
      <c r="M22" s="14"/>
      <c r="N22" s="15"/>
      <c r="O22" s="15"/>
    </row>
    <row r="23" spans="1:15" x14ac:dyDescent="0.25">
      <c r="A23" s="7">
        <v>18</v>
      </c>
      <c r="B23" s="3" t="s">
        <v>11</v>
      </c>
      <c r="C23" s="7" t="s">
        <v>10</v>
      </c>
      <c r="D23" s="7"/>
      <c r="E23" s="11"/>
      <c r="F23" s="11"/>
      <c r="G23" s="11"/>
      <c r="H23" s="12"/>
      <c r="I23" s="11"/>
      <c r="J23" s="13"/>
      <c r="K23" s="13"/>
      <c r="L23" s="13"/>
      <c r="M23" s="14"/>
      <c r="N23" s="15"/>
      <c r="O23" s="15"/>
    </row>
    <row r="24" spans="1:15" x14ac:dyDescent="0.25">
      <c r="A24" s="7">
        <v>19</v>
      </c>
      <c r="B24" s="3" t="s">
        <v>58</v>
      </c>
      <c r="C24" s="7" t="s">
        <v>5</v>
      </c>
      <c r="D24" s="7"/>
      <c r="E24" s="11"/>
      <c r="F24" s="11"/>
      <c r="G24" s="11"/>
      <c r="H24" s="12"/>
      <c r="I24" s="11"/>
      <c r="J24" s="13"/>
      <c r="K24" s="13"/>
      <c r="L24" s="13"/>
      <c r="M24" s="14"/>
      <c r="N24" s="15"/>
      <c r="O24" s="15"/>
    </row>
    <row r="25" spans="1:15" x14ac:dyDescent="0.25">
      <c r="A25" s="7">
        <v>20</v>
      </c>
      <c r="B25" s="3" t="s">
        <v>59</v>
      </c>
      <c r="C25" s="7" t="s">
        <v>5</v>
      </c>
      <c r="D25" s="7"/>
      <c r="E25" s="11"/>
      <c r="F25" s="11"/>
      <c r="G25" s="11"/>
      <c r="H25" s="12"/>
      <c r="I25" s="11"/>
      <c r="J25" s="13"/>
      <c r="K25" s="13"/>
      <c r="L25" s="13"/>
      <c r="M25" s="14"/>
      <c r="N25" s="15"/>
      <c r="O25" s="15"/>
    </row>
    <row r="26" spans="1:15" x14ac:dyDescent="0.25">
      <c r="A26" s="7">
        <v>21</v>
      </c>
      <c r="B26" s="3" t="s">
        <v>60</v>
      </c>
      <c r="C26" s="7" t="s">
        <v>10</v>
      </c>
      <c r="D26" s="7"/>
      <c r="E26" s="11"/>
      <c r="F26" s="11"/>
      <c r="G26" s="11"/>
      <c r="H26" s="12"/>
      <c r="I26" s="11"/>
      <c r="J26" s="13"/>
      <c r="K26" s="13"/>
      <c r="L26" s="13"/>
      <c r="M26" s="14"/>
      <c r="N26" s="15"/>
      <c r="O26" s="15"/>
    </row>
    <row r="27" spans="1:15" x14ac:dyDescent="0.25">
      <c r="A27" s="33">
        <v>22</v>
      </c>
      <c r="B27" s="34" t="s">
        <v>61</v>
      </c>
      <c r="C27" s="33" t="s">
        <v>5</v>
      </c>
      <c r="D27" s="7"/>
      <c r="E27" s="42"/>
      <c r="F27" s="42"/>
      <c r="G27" s="42"/>
      <c r="H27" s="41"/>
      <c r="I27" s="42"/>
      <c r="J27" s="22"/>
      <c r="K27" s="22"/>
      <c r="L27" s="22"/>
      <c r="M27" s="23"/>
      <c r="N27" s="24"/>
      <c r="O27" s="24"/>
    </row>
    <row r="28" spans="1:15" x14ac:dyDescent="0.25">
      <c r="A28" s="7">
        <v>23</v>
      </c>
      <c r="B28" s="3" t="s">
        <v>62</v>
      </c>
      <c r="C28" s="7" t="s">
        <v>5</v>
      </c>
      <c r="D28" s="7"/>
      <c r="E28" s="11"/>
      <c r="F28" s="11"/>
      <c r="G28" s="11"/>
      <c r="H28" s="12"/>
      <c r="I28" s="11"/>
      <c r="J28" s="13"/>
      <c r="K28" s="13"/>
      <c r="L28" s="13"/>
      <c r="M28" s="13"/>
      <c r="N28" s="13"/>
      <c r="O28" s="13"/>
    </row>
    <row r="29" spans="1:15" x14ac:dyDescent="0.25">
      <c r="A29" s="7">
        <v>24</v>
      </c>
      <c r="B29" s="3" t="s">
        <v>63</v>
      </c>
      <c r="C29" s="7" t="s">
        <v>64</v>
      </c>
      <c r="D29" s="7"/>
      <c r="E29" s="11"/>
      <c r="F29" s="11"/>
      <c r="G29" s="11"/>
      <c r="H29" s="12"/>
      <c r="I29" s="11"/>
      <c r="J29" s="13"/>
      <c r="K29" s="13"/>
      <c r="L29" s="13"/>
      <c r="M29" s="13"/>
      <c r="N29" s="13"/>
      <c r="O29" s="13"/>
    </row>
    <row r="30" spans="1:15" x14ac:dyDescent="0.25">
      <c r="A30" s="48">
        <v>25</v>
      </c>
      <c r="B30" s="6" t="s">
        <v>65</v>
      </c>
      <c r="C30" s="48" t="s">
        <v>10</v>
      </c>
      <c r="D30" s="7"/>
      <c r="E30" s="48"/>
      <c r="F30" s="49"/>
      <c r="G30" s="49"/>
      <c r="H30" s="50"/>
      <c r="I30" s="51"/>
      <c r="J30" s="13"/>
      <c r="K30" s="13"/>
      <c r="L30" s="13"/>
      <c r="M30" s="13"/>
      <c r="N30" s="13"/>
      <c r="O30" s="13"/>
    </row>
    <row r="31" spans="1:15" x14ac:dyDescent="0.25">
      <c r="A31" s="100" t="s">
        <v>89</v>
      </c>
      <c r="B31" s="100"/>
      <c r="C31" s="44"/>
      <c r="D31" s="44"/>
      <c r="E31" s="44"/>
      <c r="F31" s="45"/>
      <c r="G31" s="45"/>
      <c r="H31" s="46"/>
      <c r="I31" s="47"/>
      <c r="J31" s="16"/>
      <c r="K31" s="16"/>
      <c r="L31" s="16"/>
      <c r="M31" s="16"/>
      <c r="N31" s="16"/>
      <c r="O31" s="16"/>
    </row>
    <row r="32" spans="1:15" x14ac:dyDescent="0.25">
      <c r="A32" s="7">
        <v>1</v>
      </c>
      <c r="B32" s="3" t="s">
        <v>15</v>
      </c>
      <c r="C32" s="7" t="s">
        <v>10</v>
      </c>
      <c r="D32" s="4">
        <v>1</v>
      </c>
      <c r="E32" s="17"/>
      <c r="F32" s="18"/>
      <c r="G32" s="4"/>
      <c r="H32" s="4"/>
      <c r="I32" s="4"/>
      <c r="J32" s="13"/>
      <c r="K32" s="13"/>
      <c r="L32" s="13"/>
      <c r="M32" s="13"/>
      <c r="N32" s="13"/>
      <c r="O32" s="13"/>
    </row>
    <row r="33" spans="1:15" x14ac:dyDescent="0.25">
      <c r="A33" s="7">
        <v>2</v>
      </c>
      <c r="B33" s="3" t="s">
        <v>16</v>
      </c>
      <c r="C33" s="7" t="s">
        <v>51</v>
      </c>
      <c r="D33" s="4">
        <v>0.29899999999999999</v>
      </c>
      <c r="E33" s="17"/>
      <c r="F33" s="18"/>
      <c r="G33" s="19"/>
      <c r="H33" s="19"/>
      <c r="I33" s="19"/>
      <c r="J33" s="13"/>
      <c r="K33" s="13"/>
      <c r="L33" s="13"/>
      <c r="M33" s="13"/>
      <c r="N33" s="13"/>
      <c r="O33" s="13"/>
    </row>
    <row r="34" spans="1:15" x14ac:dyDescent="0.25">
      <c r="A34" s="7">
        <v>3</v>
      </c>
      <c r="B34" s="3" t="s">
        <v>66</v>
      </c>
      <c r="C34" s="7" t="s">
        <v>10</v>
      </c>
      <c r="D34" s="7"/>
      <c r="E34" s="17"/>
      <c r="F34" s="18"/>
      <c r="G34" s="19"/>
      <c r="H34" s="19"/>
      <c r="I34" s="19"/>
      <c r="J34" s="13"/>
      <c r="K34" s="13"/>
      <c r="L34" s="13"/>
      <c r="M34" s="13"/>
      <c r="N34" s="13"/>
      <c r="O34" s="13"/>
    </row>
    <row r="35" spans="1:15" ht="25.5" x14ac:dyDescent="0.25">
      <c r="A35" s="7">
        <v>4</v>
      </c>
      <c r="B35" s="3" t="s">
        <v>32</v>
      </c>
      <c r="C35" s="7" t="s">
        <v>5</v>
      </c>
      <c r="D35" s="4">
        <v>10</v>
      </c>
      <c r="E35" s="17"/>
      <c r="F35" s="17"/>
      <c r="G35" s="19"/>
      <c r="H35" s="19"/>
      <c r="I35" s="19"/>
      <c r="J35" s="13"/>
      <c r="K35" s="13"/>
      <c r="L35" s="13"/>
      <c r="M35" s="13"/>
      <c r="N35" s="13"/>
      <c r="O35" s="13"/>
    </row>
    <row r="36" spans="1:15" ht="25.5" x14ac:dyDescent="0.25">
      <c r="A36" s="7">
        <v>5</v>
      </c>
      <c r="B36" s="36" t="s">
        <v>28</v>
      </c>
      <c r="C36" s="35" t="s">
        <v>0</v>
      </c>
      <c r="D36" s="4">
        <v>200</v>
      </c>
      <c r="E36" s="37"/>
      <c r="F36" s="37"/>
      <c r="G36" s="43"/>
      <c r="H36" s="43"/>
      <c r="I36" s="43"/>
      <c r="J36" s="38"/>
      <c r="K36" s="38"/>
      <c r="L36" s="38"/>
      <c r="M36" s="39"/>
      <c r="N36" s="40"/>
      <c r="O36" s="40"/>
    </row>
    <row r="37" spans="1:15" ht="25.5" x14ac:dyDescent="0.25">
      <c r="A37" s="7">
        <v>6</v>
      </c>
      <c r="B37" s="3" t="s">
        <v>42</v>
      </c>
      <c r="C37" s="7" t="s">
        <v>0</v>
      </c>
      <c r="D37" s="4">
        <v>50</v>
      </c>
      <c r="E37" s="17"/>
      <c r="F37" s="17"/>
      <c r="G37" s="19"/>
      <c r="H37" s="19"/>
      <c r="I37" s="19"/>
      <c r="J37" s="13"/>
      <c r="K37" s="13"/>
      <c r="L37" s="13"/>
      <c r="M37" s="14"/>
      <c r="N37" s="15"/>
      <c r="O37" s="15"/>
    </row>
    <row r="38" spans="1:15" ht="25.5" x14ac:dyDescent="0.25">
      <c r="A38" s="7">
        <v>7</v>
      </c>
      <c r="B38" s="1" t="s">
        <v>47</v>
      </c>
      <c r="C38" s="7" t="s">
        <v>0</v>
      </c>
      <c r="D38" s="7"/>
      <c r="E38" s="17"/>
      <c r="F38" s="17"/>
      <c r="G38" s="19"/>
      <c r="H38" s="19"/>
      <c r="I38" s="19"/>
      <c r="J38" s="13"/>
      <c r="K38" s="13"/>
      <c r="L38" s="13"/>
      <c r="M38" s="14"/>
      <c r="N38" s="15"/>
      <c r="O38" s="15"/>
    </row>
    <row r="39" spans="1:15" x14ac:dyDescent="0.25">
      <c r="A39" s="7">
        <v>8</v>
      </c>
      <c r="B39" s="58" t="s">
        <v>43</v>
      </c>
      <c r="C39" s="7" t="s">
        <v>44</v>
      </c>
      <c r="D39" s="8">
        <v>37.5</v>
      </c>
      <c r="E39" s="17"/>
      <c r="F39" s="17"/>
      <c r="G39" s="19"/>
      <c r="H39" s="19"/>
      <c r="I39" s="19"/>
      <c r="J39" s="13"/>
      <c r="K39" s="13"/>
      <c r="L39" s="13"/>
      <c r="M39" s="14"/>
      <c r="N39" s="15"/>
      <c r="O39" s="15"/>
    </row>
    <row r="40" spans="1:15" x14ac:dyDescent="0.25">
      <c r="A40" s="7">
        <v>26</v>
      </c>
      <c r="B40" s="56" t="s">
        <v>83</v>
      </c>
      <c r="C40" s="7" t="s">
        <v>5</v>
      </c>
      <c r="D40" s="7">
        <v>2</v>
      </c>
      <c r="E40" s="17"/>
      <c r="F40" s="17"/>
      <c r="G40" s="19"/>
      <c r="H40" s="19"/>
      <c r="I40" s="19"/>
      <c r="J40" s="13"/>
      <c r="K40" s="13"/>
      <c r="L40" s="13"/>
      <c r="M40" s="13"/>
      <c r="N40" s="13"/>
      <c r="O40" s="13"/>
    </row>
    <row r="41" spans="1:15" x14ac:dyDescent="0.25">
      <c r="A41" s="7"/>
      <c r="B41" s="56"/>
      <c r="C41" s="7"/>
      <c r="D41" s="7"/>
      <c r="E41" s="17"/>
      <c r="F41" s="17"/>
      <c r="G41" s="19"/>
      <c r="H41" s="19"/>
      <c r="I41" s="19"/>
      <c r="J41" s="13"/>
      <c r="K41" s="13"/>
      <c r="L41" s="13"/>
      <c r="M41" s="16"/>
      <c r="N41" s="16"/>
      <c r="O41" s="16"/>
    </row>
    <row r="42" spans="1:15" x14ac:dyDescent="0.25">
      <c r="A42" s="59">
        <v>1</v>
      </c>
      <c r="B42" s="59">
        <v>2</v>
      </c>
      <c r="C42" s="59">
        <v>3</v>
      </c>
      <c r="D42" s="59">
        <v>4</v>
      </c>
      <c r="E42" s="59">
        <v>5</v>
      </c>
      <c r="F42" s="59">
        <v>6</v>
      </c>
      <c r="G42" s="59">
        <v>7</v>
      </c>
      <c r="H42" s="59">
        <v>8</v>
      </c>
      <c r="I42" s="59">
        <v>9</v>
      </c>
      <c r="J42" s="59">
        <v>10</v>
      </c>
      <c r="K42" s="59">
        <v>11</v>
      </c>
      <c r="L42" s="59">
        <v>12</v>
      </c>
      <c r="M42" s="59">
        <v>13</v>
      </c>
      <c r="N42" s="59">
        <v>14</v>
      </c>
      <c r="O42" s="59">
        <v>15</v>
      </c>
    </row>
    <row r="43" spans="1:15" ht="25.5" x14ac:dyDescent="0.25">
      <c r="A43" s="7">
        <v>9</v>
      </c>
      <c r="B43" s="57" t="s">
        <v>36</v>
      </c>
      <c r="C43" s="2" t="s">
        <v>0</v>
      </c>
      <c r="D43" s="7">
        <v>46</v>
      </c>
      <c r="E43" s="17"/>
      <c r="F43" s="17"/>
      <c r="G43" s="19"/>
      <c r="H43" s="19"/>
      <c r="I43" s="19"/>
      <c r="J43" s="13"/>
      <c r="K43" s="13"/>
      <c r="L43" s="13"/>
      <c r="M43" s="14"/>
      <c r="N43" s="15"/>
      <c r="O43" s="15"/>
    </row>
    <row r="44" spans="1:15" ht="25.5" x14ac:dyDescent="0.25">
      <c r="A44" s="7">
        <v>10</v>
      </c>
      <c r="B44" s="57" t="s">
        <v>85</v>
      </c>
      <c r="C44" s="2" t="s">
        <v>0</v>
      </c>
      <c r="D44" s="7">
        <v>10</v>
      </c>
      <c r="E44" s="17"/>
      <c r="F44" s="18"/>
      <c r="G44" s="19"/>
      <c r="H44" s="19"/>
      <c r="I44" s="19"/>
      <c r="J44" s="13"/>
      <c r="K44" s="13"/>
      <c r="L44" s="13"/>
      <c r="M44" s="14"/>
      <c r="N44" s="15"/>
      <c r="O44" s="15"/>
    </row>
    <row r="45" spans="1:15" ht="25.5" x14ac:dyDescent="0.25">
      <c r="A45" s="7">
        <v>11</v>
      </c>
      <c r="B45" s="1" t="s">
        <v>29</v>
      </c>
      <c r="C45" s="2" t="s">
        <v>0</v>
      </c>
      <c r="D45" s="7">
        <v>32</v>
      </c>
      <c r="E45" s="17"/>
      <c r="F45" s="18"/>
      <c r="G45" s="19"/>
      <c r="H45" s="19"/>
      <c r="I45" s="19"/>
      <c r="J45" s="13"/>
      <c r="K45" s="13"/>
      <c r="L45" s="13"/>
      <c r="M45" s="14"/>
      <c r="N45" s="15"/>
      <c r="O45" s="15"/>
    </row>
    <row r="46" spans="1:15" x14ac:dyDescent="0.25">
      <c r="A46" s="7">
        <v>12</v>
      </c>
      <c r="B46" s="3" t="s">
        <v>30</v>
      </c>
      <c r="C46" s="7" t="s">
        <v>0</v>
      </c>
      <c r="D46" s="7">
        <v>237</v>
      </c>
      <c r="E46" s="17"/>
      <c r="F46" s="18"/>
      <c r="G46" s="19"/>
      <c r="H46" s="19"/>
      <c r="I46" s="19"/>
      <c r="J46" s="13"/>
      <c r="K46" s="13"/>
      <c r="L46" s="13"/>
      <c r="M46" s="14"/>
      <c r="N46" s="15"/>
      <c r="O46" s="15"/>
    </row>
    <row r="47" spans="1:15" x14ac:dyDescent="0.25">
      <c r="A47" s="7">
        <v>13</v>
      </c>
      <c r="B47" s="3" t="s">
        <v>31</v>
      </c>
      <c r="C47" s="7" t="s">
        <v>0</v>
      </c>
      <c r="D47" s="7">
        <v>78</v>
      </c>
      <c r="E47" s="17"/>
      <c r="F47" s="18"/>
      <c r="G47" s="19"/>
      <c r="H47" s="19"/>
      <c r="I47" s="19"/>
      <c r="J47" s="13"/>
      <c r="K47" s="13"/>
      <c r="L47" s="13"/>
      <c r="M47" s="14"/>
      <c r="N47" s="15"/>
      <c r="O47" s="15"/>
    </row>
    <row r="48" spans="1:15" ht="25.5" x14ac:dyDescent="0.25">
      <c r="A48" s="7">
        <v>14</v>
      </c>
      <c r="B48" s="3" t="s">
        <v>50</v>
      </c>
      <c r="C48" s="7" t="s">
        <v>0</v>
      </c>
      <c r="D48" s="7">
        <v>60</v>
      </c>
      <c r="E48" s="17"/>
      <c r="F48" s="18"/>
      <c r="G48" s="19"/>
      <c r="H48" s="19"/>
      <c r="I48" s="19"/>
      <c r="J48" s="13"/>
      <c r="K48" s="13"/>
      <c r="L48" s="13"/>
      <c r="M48" s="14"/>
      <c r="N48" s="15"/>
      <c r="O48" s="15"/>
    </row>
    <row r="49" spans="1:15" ht="25.5" x14ac:dyDescent="0.25">
      <c r="A49" s="7">
        <v>15</v>
      </c>
      <c r="B49" s="1" t="s">
        <v>48</v>
      </c>
      <c r="C49" s="7" t="s">
        <v>5</v>
      </c>
      <c r="D49" s="7">
        <v>22</v>
      </c>
      <c r="E49" s="17"/>
      <c r="F49" s="18"/>
      <c r="G49" s="19"/>
      <c r="H49" s="19"/>
      <c r="I49" s="19"/>
      <c r="J49" s="13"/>
      <c r="K49" s="13"/>
      <c r="L49" s="13"/>
      <c r="M49" s="14"/>
      <c r="N49" s="15"/>
      <c r="O49" s="15"/>
    </row>
    <row r="50" spans="1:15" ht="25.5" x14ac:dyDescent="0.25">
      <c r="A50" s="7">
        <v>16</v>
      </c>
      <c r="B50" s="1" t="s">
        <v>49</v>
      </c>
      <c r="C50" s="2" t="s">
        <v>5</v>
      </c>
      <c r="D50" s="7">
        <v>2</v>
      </c>
      <c r="E50" s="17"/>
      <c r="F50" s="18"/>
      <c r="G50" s="19"/>
      <c r="H50" s="19"/>
      <c r="I50" s="19"/>
      <c r="J50" s="13"/>
      <c r="K50" s="13"/>
      <c r="L50" s="13"/>
      <c r="M50" s="14"/>
      <c r="N50" s="15"/>
      <c r="O50" s="15"/>
    </row>
    <row r="51" spans="1:15" x14ac:dyDescent="0.25">
      <c r="A51" s="7">
        <v>17</v>
      </c>
      <c r="B51" s="3" t="s">
        <v>17</v>
      </c>
      <c r="C51" s="7" t="s">
        <v>5</v>
      </c>
      <c r="D51" s="7">
        <v>10</v>
      </c>
      <c r="E51" s="17"/>
      <c r="F51" s="18"/>
      <c r="G51" s="19"/>
      <c r="H51" s="19"/>
      <c r="I51" s="19"/>
      <c r="J51" s="13"/>
      <c r="K51" s="13"/>
      <c r="L51" s="13"/>
      <c r="M51" s="14"/>
      <c r="N51" s="15"/>
      <c r="O51" s="15"/>
    </row>
    <row r="52" spans="1:15" x14ac:dyDescent="0.25">
      <c r="A52" s="7">
        <v>18</v>
      </c>
      <c r="B52" s="3" t="s">
        <v>18</v>
      </c>
      <c r="C52" s="7" t="s">
        <v>0</v>
      </c>
      <c r="D52" s="7">
        <v>60</v>
      </c>
      <c r="E52" s="17"/>
      <c r="F52" s="17"/>
      <c r="G52" s="19"/>
      <c r="H52" s="19"/>
      <c r="I52" s="19"/>
      <c r="J52" s="13"/>
      <c r="K52" s="13"/>
      <c r="L52" s="13"/>
      <c r="M52" s="14"/>
      <c r="N52" s="15"/>
      <c r="O52" s="15"/>
    </row>
    <row r="53" spans="1:15" x14ac:dyDescent="0.25">
      <c r="A53" s="7">
        <v>19</v>
      </c>
      <c r="B53" s="3" t="s">
        <v>19</v>
      </c>
      <c r="C53" s="7" t="s">
        <v>5</v>
      </c>
      <c r="D53" s="7">
        <v>10</v>
      </c>
      <c r="E53" s="17"/>
      <c r="F53" s="17"/>
      <c r="G53" s="19"/>
      <c r="H53" s="19"/>
      <c r="I53" s="19"/>
      <c r="J53" s="13"/>
      <c r="K53" s="13"/>
      <c r="L53" s="13"/>
      <c r="M53" s="14"/>
      <c r="N53" s="15"/>
      <c r="O53" s="15"/>
    </row>
    <row r="54" spans="1:15" x14ac:dyDescent="0.25">
      <c r="A54" s="7">
        <v>20</v>
      </c>
      <c r="B54" s="3" t="s">
        <v>20</v>
      </c>
      <c r="C54" s="7" t="s">
        <v>5</v>
      </c>
      <c r="D54" s="7">
        <v>10</v>
      </c>
      <c r="E54" s="17"/>
      <c r="F54" s="17"/>
      <c r="G54" s="19"/>
      <c r="H54" s="19"/>
      <c r="I54" s="19"/>
      <c r="J54" s="13"/>
      <c r="K54" s="13"/>
      <c r="L54" s="13"/>
      <c r="M54" s="14"/>
      <c r="N54" s="15"/>
      <c r="O54" s="15"/>
    </row>
    <row r="55" spans="1:15" x14ac:dyDescent="0.25">
      <c r="A55" s="7">
        <v>21</v>
      </c>
      <c r="B55" s="3" t="s">
        <v>21</v>
      </c>
      <c r="C55" s="7" t="s">
        <v>5</v>
      </c>
      <c r="D55" s="7">
        <v>10</v>
      </c>
      <c r="E55" s="17"/>
      <c r="F55" s="18"/>
      <c r="G55" s="19"/>
      <c r="H55" s="19"/>
      <c r="I55" s="19"/>
      <c r="J55" s="13"/>
      <c r="K55" s="13"/>
      <c r="L55" s="13"/>
      <c r="M55" s="14"/>
      <c r="N55" s="15"/>
      <c r="O55" s="15"/>
    </row>
    <row r="56" spans="1:15" x14ac:dyDescent="0.25">
      <c r="A56" s="7">
        <v>22</v>
      </c>
      <c r="B56" s="3" t="s">
        <v>22</v>
      </c>
      <c r="C56" s="7" t="s">
        <v>5</v>
      </c>
      <c r="D56" s="7">
        <v>10</v>
      </c>
      <c r="E56" s="17"/>
      <c r="F56" s="18"/>
      <c r="G56" s="19"/>
      <c r="H56" s="19"/>
      <c r="I56" s="19"/>
      <c r="J56" s="13"/>
      <c r="K56" s="13"/>
      <c r="L56" s="13"/>
      <c r="M56" s="14"/>
      <c r="N56" s="15"/>
      <c r="O56" s="15"/>
    </row>
    <row r="57" spans="1:15" x14ac:dyDescent="0.25">
      <c r="A57" s="7">
        <v>23</v>
      </c>
      <c r="B57" s="3" t="s">
        <v>23</v>
      </c>
      <c r="C57" s="7" t="s">
        <v>51</v>
      </c>
      <c r="D57" s="7">
        <v>0.29899999999999999</v>
      </c>
      <c r="E57" s="17"/>
      <c r="F57" s="18"/>
      <c r="G57" s="19"/>
      <c r="H57" s="19"/>
      <c r="I57" s="19"/>
      <c r="J57" s="13"/>
      <c r="K57" s="13"/>
      <c r="L57" s="13"/>
      <c r="M57" s="14"/>
      <c r="N57" s="15"/>
      <c r="O57" s="15"/>
    </row>
    <row r="58" spans="1:15" x14ac:dyDescent="0.25">
      <c r="A58" s="7">
        <v>24</v>
      </c>
      <c r="B58" s="3" t="s">
        <v>24</v>
      </c>
      <c r="C58" s="7" t="s">
        <v>10</v>
      </c>
      <c r="D58" s="4">
        <v>1</v>
      </c>
      <c r="E58" s="17"/>
      <c r="F58" s="18"/>
      <c r="G58" s="19"/>
      <c r="H58" s="19"/>
      <c r="I58" s="19"/>
      <c r="J58" s="13"/>
      <c r="K58" s="13"/>
      <c r="L58" s="13"/>
      <c r="M58" s="14"/>
      <c r="N58" s="15"/>
      <c r="O58" s="15"/>
    </row>
    <row r="59" spans="1:15" ht="18" x14ac:dyDescent="0.25">
      <c r="A59" s="7">
        <v>25</v>
      </c>
      <c r="B59" s="3" t="s">
        <v>25</v>
      </c>
      <c r="C59" s="7" t="s">
        <v>26</v>
      </c>
      <c r="D59" s="7">
        <v>198</v>
      </c>
      <c r="E59" s="17"/>
      <c r="F59" s="17"/>
      <c r="G59" s="19"/>
      <c r="H59" s="19"/>
      <c r="I59" s="19"/>
      <c r="J59" s="13"/>
      <c r="K59" s="13"/>
      <c r="L59" s="13"/>
      <c r="M59" s="14"/>
      <c r="N59" s="15"/>
      <c r="O59" s="15"/>
    </row>
    <row r="60" spans="1:15" ht="18" x14ac:dyDescent="0.25">
      <c r="A60" s="7">
        <v>26</v>
      </c>
      <c r="B60" s="1" t="s">
        <v>45</v>
      </c>
      <c r="C60" s="7" t="s">
        <v>26</v>
      </c>
      <c r="D60" s="7"/>
      <c r="E60" s="17"/>
      <c r="F60" s="17"/>
      <c r="G60" s="19"/>
      <c r="H60" s="19"/>
      <c r="I60" s="19"/>
      <c r="J60" s="13"/>
      <c r="K60" s="13"/>
      <c r="L60" s="13"/>
      <c r="M60" s="14"/>
      <c r="N60" s="15"/>
      <c r="O60" s="15"/>
    </row>
    <row r="61" spans="1:15" ht="18" x14ac:dyDescent="0.25">
      <c r="A61" s="7">
        <v>27</v>
      </c>
      <c r="B61" s="1" t="s">
        <v>57</v>
      </c>
      <c r="C61" s="7" t="s">
        <v>26</v>
      </c>
      <c r="D61" s="7"/>
      <c r="E61" s="17"/>
      <c r="F61" s="17"/>
      <c r="G61" s="19"/>
      <c r="H61" s="19"/>
      <c r="I61" s="19"/>
      <c r="J61" s="13"/>
      <c r="K61" s="13"/>
      <c r="L61" s="13"/>
      <c r="M61" s="14"/>
      <c r="N61" s="15"/>
      <c r="O61" s="15"/>
    </row>
    <row r="62" spans="1:15" ht="18" x14ac:dyDescent="0.25">
      <c r="A62" s="7">
        <v>28</v>
      </c>
      <c r="B62" s="1" t="s">
        <v>54</v>
      </c>
      <c r="C62" s="7" t="s">
        <v>26</v>
      </c>
      <c r="D62" s="7">
        <v>7</v>
      </c>
      <c r="E62" s="17"/>
      <c r="F62" s="17"/>
      <c r="G62" s="19"/>
      <c r="H62" s="19"/>
      <c r="I62" s="19"/>
      <c r="J62" s="13"/>
      <c r="K62" s="13"/>
      <c r="L62" s="13"/>
      <c r="M62" s="14"/>
      <c r="N62" s="15"/>
      <c r="O62" s="15"/>
    </row>
    <row r="63" spans="1:15" ht="18" x14ac:dyDescent="0.25">
      <c r="A63" s="7">
        <v>29</v>
      </c>
      <c r="B63" s="1" t="s">
        <v>55</v>
      </c>
      <c r="C63" s="7" t="s">
        <v>26</v>
      </c>
      <c r="D63" s="7">
        <v>7</v>
      </c>
      <c r="E63" s="17"/>
      <c r="F63" s="17"/>
      <c r="G63" s="19"/>
      <c r="H63" s="19"/>
      <c r="I63" s="19"/>
      <c r="J63" s="13"/>
      <c r="K63" s="13"/>
      <c r="L63" s="13"/>
      <c r="M63" s="14"/>
      <c r="N63" s="15"/>
      <c r="O63" s="15"/>
    </row>
    <row r="64" spans="1:15" ht="18" x14ac:dyDescent="0.25">
      <c r="A64" s="7">
        <v>30</v>
      </c>
      <c r="B64" s="9" t="s">
        <v>52</v>
      </c>
      <c r="C64" s="7" t="s">
        <v>26</v>
      </c>
      <c r="D64" s="4">
        <v>1</v>
      </c>
      <c r="E64" s="20"/>
      <c r="F64" s="20"/>
      <c r="G64" s="21"/>
      <c r="H64" s="21"/>
      <c r="I64" s="21"/>
      <c r="J64" s="22"/>
      <c r="K64" s="22"/>
      <c r="L64" s="22"/>
      <c r="M64" s="23"/>
      <c r="N64" s="24"/>
      <c r="O64" s="24"/>
    </row>
    <row r="65" spans="1:15" ht="18" x14ac:dyDescent="0.25">
      <c r="A65" s="7">
        <v>31</v>
      </c>
      <c r="B65" s="1" t="s">
        <v>84</v>
      </c>
      <c r="C65" s="7" t="s">
        <v>26</v>
      </c>
      <c r="D65" s="4">
        <v>6</v>
      </c>
      <c r="E65" s="20"/>
      <c r="F65" s="20"/>
      <c r="G65" s="21"/>
      <c r="H65" s="21"/>
      <c r="I65" s="21"/>
      <c r="J65" s="22"/>
      <c r="K65" s="22"/>
      <c r="L65" s="22"/>
      <c r="M65" s="23"/>
      <c r="N65" s="24"/>
      <c r="O65" s="24"/>
    </row>
    <row r="66" spans="1:15" x14ac:dyDescent="0.25">
      <c r="A66" s="100" t="s">
        <v>91</v>
      </c>
      <c r="B66" s="100"/>
      <c r="C66" s="7"/>
      <c r="D66" s="4"/>
      <c r="E66" s="17"/>
      <c r="F66" s="17"/>
      <c r="G66" s="19"/>
      <c r="H66" s="19"/>
      <c r="I66" s="19"/>
      <c r="J66" s="13"/>
      <c r="K66" s="13"/>
      <c r="L66" s="13"/>
      <c r="M66" s="13"/>
      <c r="N66" s="13"/>
      <c r="O66" s="13"/>
    </row>
    <row r="67" spans="1:15" x14ac:dyDescent="0.25">
      <c r="A67" s="7">
        <v>1</v>
      </c>
      <c r="B67" s="3" t="s">
        <v>39</v>
      </c>
      <c r="C67" s="7" t="s">
        <v>27</v>
      </c>
      <c r="D67" s="7">
        <v>5</v>
      </c>
      <c r="E67" s="17"/>
      <c r="F67" s="17"/>
      <c r="G67" s="19"/>
      <c r="H67" s="19"/>
      <c r="I67" s="19"/>
      <c r="J67" s="13"/>
      <c r="K67" s="13"/>
      <c r="L67" s="13"/>
      <c r="M67" s="14"/>
      <c r="N67" s="15"/>
      <c r="O67" s="15"/>
    </row>
    <row r="68" spans="1:15" x14ac:dyDescent="0.25">
      <c r="A68" s="7">
        <v>2</v>
      </c>
      <c r="B68" s="5" t="s">
        <v>38</v>
      </c>
      <c r="C68" s="7" t="s">
        <v>27</v>
      </c>
      <c r="D68" s="4">
        <v>5</v>
      </c>
      <c r="E68" s="17"/>
      <c r="F68" s="17"/>
      <c r="G68" s="19"/>
      <c r="H68" s="19"/>
      <c r="I68" s="19"/>
      <c r="J68" s="13"/>
      <c r="K68" s="13"/>
      <c r="L68" s="13"/>
      <c r="M68" s="14"/>
      <c r="N68" s="15"/>
      <c r="O68" s="15"/>
    </row>
    <row r="69" spans="1:15" x14ac:dyDescent="0.25">
      <c r="A69" s="7">
        <v>3</v>
      </c>
      <c r="B69" s="1" t="s">
        <v>53</v>
      </c>
      <c r="C69" s="7" t="s">
        <v>27</v>
      </c>
      <c r="D69" s="4"/>
      <c r="E69" s="17"/>
      <c r="F69" s="17"/>
      <c r="G69" s="19"/>
      <c r="H69" s="19"/>
      <c r="I69" s="19"/>
      <c r="J69" s="13"/>
      <c r="K69" s="13"/>
      <c r="L69" s="13"/>
      <c r="M69" s="14"/>
      <c r="N69" s="15"/>
      <c r="O69" s="15"/>
    </row>
    <row r="70" spans="1:15" x14ac:dyDescent="0.25">
      <c r="A70" s="7">
        <v>4</v>
      </c>
      <c r="B70" s="1" t="s">
        <v>56</v>
      </c>
      <c r="C70" s="2" t="s">
        <v>51</v>
      </c>
      <c r="D70" s="4"/>
      <c r="E70" s="17"/>
      <c r="F70" s="17"/>
      <c r="G70" s="19"/>
      <c r="H70" s="19"/>
      <c r="I70" s="19"/>
      <c r="J70" s="13"/>
      <c r="K70" s="13"/>
      <c r="L70" s="13"/>
      <c r="M70" s="14"/>
      <c r="N70" s="15"/>
      <c r="O70" s="15"/>
    </row>
    <row r="71" spans="1:15" x14ac:dyDescent="0.25">
      <c r="A71" s="7"/>
      <c r="B71" s="1"/>
      <c r="C71" s="2"/>
      <c r="D71" s="4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5">
      <c r="A72" s="97" t="s">
        <v>78</v>
      </c>
      <c r="B72" s="98"/>
      <c r="C72" s="98"/>
      <c r="D72" s="98"/>
      <c r="E72" s="98"/>
      <c r="F72" s="98"/>
      <c r="G72" s="98"/>
      <c r="H72" s="98"/>
      <c r="I72" s="98"/>
      <c r="J72" s="99"/>
      <c r="K72" s="25"/>
      <c r="L72" s="25"/>
      <c r="M72" s="25"/>
      <c r="N72" s="25"/>
      <c r="O72" s="25"/>
    </row>
    <row r="73" spans="1:15" x14ac:dyDescent="0.25">
      <c r="A73" s="84" t="s">
        <v>98</v>
      </c>
      <c r="B73" s="85"/>
      <c r="C73" s="85"/>
      <c r="D73" s="85"/>
      <c r="E73" s="85"/>
      <c r="F73" s="85"/>
      <c r="G73" s="85"/>
      <c r="H73" s="85"/>
      <c r="I73" s="85"/>
      <c r="J73" s="86"/>
      <c r="K73" s="26"/>
      <c r="L73" s="25"/>
      <c r="M73" s="25">
        <f>M72*4%</f>
        <v>0</v>
      </c>
      <c r="N73" s="25"/>
      <c r="O73" s="25">
        <f>SUM(L73:N73)</f>
        <v>0</v>
      </c>
    </row>
    <row r="74" spans="1:15" x14ac:dyDescent="0.25">
      <c r="A74" s="87" t="s">
        <v>79</v>
      </c>
      <c r="B74" s="88"/>
      <c r="C74" s="88"/>
      <c r="D74" s="88"/>
      <c r="E74" s="88"/>
      <c r="F74" s="88"/>
      <c r="G74" s="88"/>
      <c r="H74" s="88"/>
      <c r="I74" s="88"/>
      <c r="J74" s="89"/>
      <c r="K74" s="27"/>
      <c r="L74" s="28">
        <f>L72+L73</f>
        <v>0</v>
      </c>
      <c r="M74" s="28">
        <f>M72+M73</f>
        <v>0</v>
      </c>
      <c r="N74" s="28">
        <f>N72+N73</f>
        <v>0</v>
      </c>
      <c r="O74" s="28">
        <f>O72+O73</f>
        <v>0</v>
      </c>
    </row>
    <row r="75" spans="1:15" s="32" customFormat="1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93" t="s">
        <v>95</v>
      </c>
      <c r="K75" s="93"/>
      <c r="L75" s="93"/>
      <c r="M75" s="30"/>
      <c r="N75" s="31"/>
      <c r="O75" s="25">
        <f>O74*0.04</f>
        <v>0</v>
      </c>
    </row>
    <row r="76" spans="1:15" s="32" customFormat="1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94" t="s">
        <v>96</v>
      </c>
      <c r="K76" s="95"/>
      <c r="L76" s="96"/>
      <c r="M76" s="30"/>
      <c r="N76" s="31"/>
      <c r="O76" s="25">
        <f>O74*0.03</f>
        <v>0</v>
      </c>
    </row>
    <row r="77" spans="1:15" s="32" customFormat="1" ht="23.25" customHeight="1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93" t="s">
        <v>92</v>
      </c>
      <c r="K77" s="93"/>
      <c r="L77" s="93"/>
      <c r="M77" s="30"/>
      <c r="N77" s="31"/>
      <c r="O77" s="25">
        <f>L74*0.2359</f>
        <v>0</v>
      </c>
    </row>
    <row r="78" spans="1:15" s="32" customFormat="1" ht="20.25" customHeight="1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94" t="s">
        <v>80</v>
      </c>
      <c r="K78" s="95"/>
      <c r="L78" s="96"/>
      <c r="M78" s="30"/>
      <c r="N78" s="31"/>
      <c r="O78" s="25">
        <f>SUM(O74:O77)</f>
        <v>0</v>
      </c>
    </row>
  </sheetData>
  <mergeCells count="17">
    <mergeCell ref="E2:J2"/>
    <mergeCell ref="A1:O1"/>
    <mergeCell ref="J77:L77"/>
    <mergeCell ref="J78:L78"/>
    <mergeCell ref="K2:O2"/>
    <mergeCell ref="A72:J72"/>
    <mergeCell ref="A73:J73"/>
    <mergeCell ref="A74:J74"/>
    <mergeCell ref="J75:L75"/>
    <mergeCell ref="J76:L76"/>
    <mergeCell ref="A5:B5"/>
    <mergeCell ref="A31:B31"/>
    <mergeCell ref="A66:B66"/>
    <mergeCell ref="A2:A3"/>
    <mergeCell ref="B2:B3"/>
    <mergeCell ref="C2:C3"/>
    <mergeCell ref="D2:D3"/>
  </mergeCells>
  <pageMargins left="0.7" right="0.7" top="0.75" bottom="0.75" header="0.3" footer="0.3"/>
  <pageSetup paperSize="9" scale="72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Viss</vt:lpstr>
      <vt:lpstr>1 karta</vt:lpstr>
      <vt:lpstr>2 karta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Push</dc:creator>
  <cp:lastModifiedBy>Zaig_ku</cp:lastModifiedBy>
  <cp:lastPrinted>2016-07-11T06:42:02Z</cp:lastPrinted>
  <dcterms:created xsi:type="dcterms:W3CDTF">2015-04-04T07:39:53Z</dcterms:created>
  <dcterms:modified xsi:type="dcterms:W3CDTF">2016-08-15T12:05:29Z</dcterms:modified>
</cp:coreProperties>
</file>