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5" windowWidth="15645" windowHeight="12930" tabRatio="782" activeTab="3"/>
  </bookViews>
  <sheets>
    <sheet name="Paskaidrojuma_raksts" sheetId="1" r:id="rId1"/>
    <sheet name="Buvniecibas koptame" sheetId="2" r:id="rId2"/>
    <sheet name="Pasutit_buvn" sheetId="3" r:id="rId3"/>
    <sheet name="Kopsavilkuma_aprekins" sheetId="4" r:id="rId4"/>
    <sheet name="CD" sheetId="5" r:id="rId5"/>
  </sheets>
  <definedNames>
    <definedName name="_xlnm.Print_Titles_10">#REF!</definedName>
    <definedName name="_xlnm.Print_Titles_11">#REF!</definedName>
    <definedName name="_xlnm.Print_Titles_4">#REF!</definedName>
    <definedName name="_xlnm.Print_Titles_5">#REF!</definedName>
    <definedName name="_xlnm.Print_Titles_6">#REF!</definedName>
    <definedName name="_xlnm.Print_Titles_7">#REF!</definedName>
    <definedName name="_xlnm.Print_Titles_8">#REF!</definedName>
    <definedName name="_xlnm.Print_Titles_9">#REF!</definedName>
    <definedName name="Excel_BuiltIn__FilterDatabase_1" localSheetId="0">'Paskaidrojuma_raksts'!$A$14:$M$86</definedName>
    <definedName name="Excel_BuiltIn__FilterDatabase_1">'Buvniecibas koptame'!$A$11:$P$96</definedName>
    <definedName name="Excel_BuiltIn_Print_Area_1" localSheetId="0">'Paskaidrojuma_raksts'!$A$1:$M$125</definedName>
    <definedName name="Excel_BuiltIn_Print_Area_1">'Buvniecibas koptame'!$A$1:$P$135</definedName>
    <definedName name="Excel_BuiltIn_Print_Titles_1" localSheetId="0">'Paskaidrojuma_raksts'!$3:$4</definedName>
    <definedName name="Excel_BuiltIn_Print_Titles_1">'Buvniecibas koptame'!$3:$4</definedName>
    <definedName name="_xlnm.Print_Area" localSheetId="4">'CD'!$A$1:$P$119</definedName>
    <definedName name="_xlnm.Print_Area" localSheetId="3">'Kopsavilkuma_aprekins'!$A$1:$K$23</definedName>
    <definedName name="_xlnm.Print_Area" localSheetId="2">'Pasutit_buvn'!$A$1:$K$37</definedName>
    <definedName name="_xlnm.Print_Titles" localSheetId="4">'CD'!$12:$13</definedName>
  </definedNames>
  <calcPr fullCalcOnLoad="1"/>
</workbook>
</file>

<file path=xl/sharedStrings.xml><?xml version="1.0" encoding="utf-8"?>
<sst xmlns="http://schemas.openxmlformats.org/spreadsheetml/2006/main" count="320" uniqueCount="169">
  <si>
    <t xml:space="preserve">Minerālmateriālu maisījuma 0/45, NIII, pamata izbūve 15 cm biezumā </t>
  </si>
  <si>
    <t>803.</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</si>
  <si>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</si>
  <si>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8. Uzstādot ceļa zīmes, paredzēt attālumu no zemākās zīmes apakšējās malas līdz seguma virsmai - 2,05 m. Ceļa zīmes uzstādīšanas apjomos iekļaut ceļa zīmju balsta iebetonēšanas apjomus.</t>
  </si>
  <si>
    <t>ZEMES DARBI</t>
  </si>
  <si>
    <t>BRAUKTUVES CEĻA SEGAS UN IETVES SEGAS IZBŪVE</t>
  </si>
  <si>
    <t>Grants segumu atjaunošana un salaidumu izbūve</t>
  </si>
  <si>
    <t>Cementbetona apmaļu izbūve</t>
  </si>
  <si>
    <t>CEĻA APRĪKOJUMS UN LABIEKĀRTOJUMS</t>
  </si>
  <si>
    <t>206.</t>
  </si>
  <si>
    <t>Karstā termoplasta brauktuves horizontālo apzīmējumu uzklāšana</t>
  </si>
  <si>
    <t>1. Materiālu apjomi doti sablīvētā veidā.</t>
  </si>
  <si>
    <t>2. Darbu daudzumu sarakstā minētos darbus veikt atbilstoši būvprojektam un Ceļu specifikācijām 2014.</t>
  </si>
  <si>
    <t>4. Darba apjomus skatīt kopā ar plānu, profiliem, tehniskajiem risinājumiem un pielikumiem.</t>
  </si>
  <si>
    <t xml:space="preserve">6. Šos darbu un materiālu apjomus skatīt kopā ar projekta dokumentāciju. </t>
  </si>
  <si>
    <t>Pasūtītāja būvniecības koptāme</t>
  </si>
  <si>
    <t>Darba devēja sociālais nodoklis</t>
  </si>
  <si>
    <t>(Darba veids vai konstruktīvā elementa nosaukums)</t>
  </si>
  <si>
    <t xml:space="preserve">Tāme sastādīta </t>
  </si>
  <si>
    <t>Nr. p.k.</t>
  </si>
  <si>
    <t>Kods</t>
  </si>
  <si>
    <t>Vienības izmaksas</t>
  </si>
  <si>
    <t>Kopā uz visu apjomu</t>
  </si>
  <si>
    <t>Mērvienība</t>
  </si>
  <si>
    <t>Daudzums</t>
  </si>
  <si>
    <t>Darba samaksas likme (EUR/h)</t>
  </si>
  <si>
    <t>Darba alga (EUR)</t>
  </si>
  <si>
    <t>Materiāli (EUR)</t>
  </si>
  <si>
    <t>Mehānismi (EUR)</t>
  </si>
  <si>
    <t>Kopā (EUR)</t>
  </si>
  <si>
    <t>Darbietilpība (c/h)</t>
  </si>
  <si>
    <t>Summa (EUR)</t>
  </si>
  <si>
    <t>SAGATAVOŠANAS DARBI</t>
  </si>
  <si>
    <t>gab.</t>
  </si>
  <si>
    <t>m</t>
  </si>
  <si>
    <t>KOMUNIKĀCIJU PĀRBŪVE</t>
  </si>
  <si>
    <t>m²</t>
  </si>
  <si>
    <t>m³</t>
  </si>
  <si>
    <t>Piezīmes:</t>
  </si>
  <si>
    <t>3. Būvuzņēmējam jāvērtē visi nepieciešamie darbi, materiāli, būvmašīnas un transports, bez kā nevarētu būt iespējama darba daudzumu sarakstā minēto darbu tehnoloģiski pareiza, Pasūtītāja prasībām atbilstoša izpilde pilnā apjomā.</t>
  </si>
  <si>
    <t>7. Ģeosintētiskiem materiāliem darba daudzumi noteikti bez pārlaiduma posmiem, pārlaiduma posmi veidojami atbilstoši izvēlētā materiāla ražotāja specifikācijai.</t>
  </si>
  <si>
    <t xml:space="preserve">Visas atsauces uz iekārtu, materiālu un izstrādājumu izgatavotāju firmām, kuras norādītas projektā liecina tikai par šo izstrādājumu un iekārtu kvalitātes un apkalpošanas līmeni. Norādīto iekārtu un materiālu nomaiņa ir iespējama ar citām tehniski analogām vai labākām iekārtām un materiāliem. Būvuzņēmējs dod pilna apjoma cenu piedāvājumu ieskaitot darbus un materiālus, kas nav uzrādīt un ir nepieciešami sistēmu montāžai, palaišanai un nodošanai. </t>
  </si>
  <si>
    <t xml:space="preserve">Materiālu apjomi doti sablīvētā veidā. Lokālajā tāmē minētos darbus veikt atbilstoši būvprojektam un Ceļu specifikācijām 2014. Būvuzņēmējam jāvērtē visi nepieciešamie darbi, materiāli, būvmašīnas un transports, bez kā nevarētu būt iespējama darba daudzumu sarakstā minēto darbu tehnoloģiski pareiza, Pasūtītāja prasībām atbilstoša izpilde pilnā apjomā.  Darba apjomus skatīt kopā ar plānu, profiliem, tehniskajiem risinājumiem un pielikumiem.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  Šos darbu un materiālu apjomus skatīt kopā ar projekta dokumentāciju. </t>
  </si>
  <si>
    <t>Izpilddokumentācijas sagatavošana</t>
  </si>
  <si>
    <t>Būves nosaukums</t>
  </si>
  <si>
    <t>Objekta adrese</t>
  </si>
  <si>
    <t>Par kopējo summu</t>
  </si>
  <si>
    <t>Kopējā darbietilpība</t>
  </si>
  <si>
    <t>Nr. p.k</t>
  </si>
  <si>
    <t>Darba veids vai konstruktīvā elementa nosaukums</t>
  </si>
  <si>
    <t>Tāmes izmaksa EUR</t>
  </si>
  <si>
    <t>Darba alga EUR</t>
  </si>
  <si>
    <t>Materiāli EUR</t>
  </si>
  <si>
    <t>Mehānismi EUR</t>
  </si>
  <si>
    <t>Darb-ietilpība c/h</t>
  </si>
  <si>
    <t>Virsizdevumi</t>
  </si>
  <si>
    <t>Peļņa</t>
  </si>
  <si>
    <t>Laika norma (c/h)</t>
  </si>
  <si>
    <t>Paskaidrojuma raksts</t>
  </si>
  <si>
    <t xml:space="preserve">Objekta adrese   </t>
  </si>
  <si>
    <t>Apstiprinu</t>
  </si>
  <si>
    <t>___________________________________</t>
  </si>
  <si>
    <t>(pasūtītājs, paraksts un tā atšifrējums)</t>
  </si>
  <si>
    <t>Būvniecības koptāme</t>
  </si>
  <si>
    <t xml:space="preserve">Būves nosaukums </t>
  </si>
  <si>
    <t xml:space="preserve">Būves adrese   </t>
  </si>
  <si>
    <t>Pasūtījuma Nr.</t>
  </si>
  <si>
    <t>Tāme sastādīta</t>
  </si>
  <si>
    <t>N. p. k</t>
  </si>
  <si>
    <t>Objekta nosaukums</t>
  </si>
  <si>
    <t>Objekta izmaksas (EUR)</t>
  </si>
  <si>
    <t>Kopā</t>
  </si>
  <si>
    <t xml:space="preserve">PVN </t>
  </si>
  <si>
    <t>Pavisam būvniecības izmaksas</t>
  </si>
  <si>
    <t>apjoms</t>
  </si>
  <si>
    <t>Mobilizācija un sagatavošanās būvdarbu veikšanai</t>
  </si>
  <si>
    <t>Satiksmes organizācija būvdarbu laikā (ieskaitot bedrīšu lāpīšanu pirms būvniecības un būvniecības laikā)</t>
  </si>
  <si>
    <t>Būvtāfeles uzstādīšana</t>
  </si>
  <si>
    <t>Trases uzmērīšana un nospraušana</t>
  </si>
  <si>
    <t xml:space="preserve"> Izmaksu aprēķins sastādīts pamatojoties uz Noteikumi par Latvijas būvnormatīvu LBN 501-15 "Būvizmaksu noteikšanas kārtība", tehnisko projektu, tajā iekļautajām specifikācijām un dažādās sadaļās iekļautos būvdarbu izpildes visus apstākļu raksturojumus. Saskaņā ar Noteikumi par Latvijas būvnormatīvu LBN 501-15 "Būvizmaksu noteikšanas kārtība" noteikto kārtību noteikta kopējā darbietilpība.</t>
  </si>
  <si>
    <t>Būves nosaukums:</t>
  </si>
  <si>
    <t>Objekta nosaukums:</t>
  </si>
  <si>
    <t>Objekta adrese:</t>
  </si>
  <si>
    <t>Pasūtījuma Nr.:</t>
  </si>
  <si>
    <t>Tāmes izmaksas</t>
  </si>
  <si>
    <t>Darba nosaukums</t>
  </si>
  <si>
    <t>Tiešās izmaksas kopā</t>
  </si>
  <si>
    <t>Materiālu, būvgružu transporta izdevumi</t>
  </si>
  <si>
    <t>Uzbēruma izbūve no filtrējoša materiāla, kas atbilstošs "Ceļu specifikācijas 2014"</t>
  </si>
  <si>
    <t>Apzaļumošana - Zaļās zonas ierīkošana, izmantojot augu zemi, h=10cm, apsētu ar zālāja sēklām, ieskaitot darba zonas sakārtošanu zem zaļās zonas, h(vid) = 30cm</t>
  </si>
  <si>
    <t>Salizturīgā slāņa izbūve no smilts vai citiem  atļautiem materiāliem, h=40cm, kf&gt;1m/dnn</t>
  </si>
  <si>
    <t xml:space="preserve">Granīta minerālmateriālu maisījuma 0/63p, NIII, pamata izbūve 20 cm biezumā </t>
  </si>
  <si>
    <t xml:space="preserve">Granīta minerālmateriālu maisījuma 0/45, NIII, pamata izbūve 15 cm biezumā </t>
  </si>
  <si>
    <t>Granīta sīkšķembu (fr. 2/5mm) slāņa izbūve h(vid) = 3 cm biezumā zem bruģa</t>
  </si>
  <si>
    <t>Melna betona bruģa seguma izbūve 8cm biezumā brauktuvei</t>
  </si>
  <si>
    <t>Salizturīgā slāņa izbūve no smilts vai citiem  atļautiem materiāliem, h=30cm, kf&gt;1m/dnn</t>
  </si>
  <si>
    <t>Minerālmateriālu izsijas (fr. 2/8mm) slāņa izbūve h(vid) = 3 cm biezumā zem bruģa</t>
  </si>
  <si>
    <t>Balta betona bruģa seguma izbūve 6cm biezumā ietvei</t>
  </si>
  <si>
    <t>Minerālmateriālu maisījums 0/32s , NIII, h=10cm</t>
  </si>
  <si>
    <t>Minerālmateriālu maisījums 0/45 , NIII, h=15cm</t>
  </si>
  <si>
    <t>Cementbetona apmaļu 100.22.15., betona C 16/20 un šķembu pamata  izbūve,  atbilstoši apmaļu izbūves shēmai</t>
  </si>
  <si>
    <t>Cementbetona apmaļu 100.20.8., betona C 16/20 un šķembu pamata  izbūve,  atbilstoši apmaļu izbūves shēmai</t>
  </si>
  <si>
    <t>CAURTEKAS UN KONSTRUKCIJAS</t>
  </si>
  <si>
    <t>Caurteku izbūve, klase T-8</t>
  </si>
  <si>
    <t>Caurtekas gala nostiprināšana</t>
  </si>
  <si>
    <t xml:space="preserve">Ceļa zīmju uzstādīšana, I izmēru grupa, I atstarošanas klase </t>
  </si>
  <si>
    <t>124.</t>
  </si>
  <si>
    <t>201.</t>
  </si>
  <si>
    <t>Kabeļu iečaulošana dalīta tipa caurulēs, d=110</t>
  </si>
  <si>
    <t>Rezerves cauruļu ieguldīšana, d=110</t>
  </si>
  <si>
    <t>Asfalta salaidumu posmu izbūve</t>
  </si>
  <si>
    <t>Karstā asfalta AC11 surf izbūve, h=4cm</t>
  </si>
  <si>
    <t>202.</t>
  </si>
  <si>
    <t>Meistaru iela, Dārzniecības iela, Siltumnīcas iela, Kuldīga</t>
  </si>
  <si>
    <t>Ierakuma izbūve, izrakto grunti aizvedot uz būvuzņēmēja atbērtni</t>
  </si>
  <si>
    <t>Kopsavilkuma aprēķini par darbu vai konstruktīvo elementu veidiem</t>
  </si>
  <si>
    <t>Kods, tāmes Nr.</t>
  </si>
  <si>
    <t>Pavisam kopā</t>
  </si>
  <si>
    <t>Meistaru ielas izbūve, Dārzniecības ielas un Siltumnīcu ielas rekonstrukcija Kuldīgā, Kuldīgas novadā (Otrā kārta)</t>
  </si>
  <si>
    <t>Siltumnīcas demontāža un utilizācija</t>
  </si>
  <si>
    <t>apj.</t>
  </si>
  <si>
    <t>Esoša žoga un vārtu demontāža, ieskaitot pamatu demontāžu un utilizāciju</t>
  </si>
  <si>
    <t>Celmu laušana ar aizvešanu uz Būvuzņēmēja atbērtni.</t>
  </si>
  <si>
    <t>Krūmu ciršana un aizvešana uz Būvuzņēmēja atbērtni.</t>
  </si>
  <si>
    <t>Caurtekas demontāža, d=300</t>
  </si>
  <si>
    <t>Nogāzes nostiprināšana ar laukakmeņiem cementa javā</t>
  </si>
  <si>
    <t>Betona bruģa brauktuves ceļa segas izbūve</t>
  </si>
  <si>
    <t>Minerālmateriālu maisījums 0/45 RA, h=10cm, RA 30%</t>
  </si>
  <si>
    <t>Ietves segas izbūve</t>
  </si>
  <si>
    <t>Ātrumvaļņa izbūve, skat. CD-6-4</t>
  </si>
  <si>
    <t>323.</t>
  </si>
  <si>
    <t>906.</t>
  </si>
  <si>
    <t>907.</t>
  </si>
  <si>
    <t>Signālstabiņu uzstādīšana</t>
  </si>
  <si>
    <t>Ceļa zīmju pārcelšana</t>
  </si>
  <si>
    <t>Atvairbarjeras izbūve, tips VK2, noturības klase H2</t>
  </si>
  <si>
    <t>920., līnijas platums - 0,10 m</t>
  </si>
  <si>
    <t>923., līnijas platums - 0,10 m</t>
  </si>
  <si>
    <t>930., līnijas platums - 0,40 m</t>
  </si>
  <si>
    <t>933., 0,50x0,50m</t>
  </si>
  <si>
    <t>Lokālā tāme Nr. 2-1</t>
  </si>
  <si>
    <t>2-1</t>
  </si>
  <si>
    <t>03-00000</t>
  </si>
  <si>
    <t>02-00000</t>
  </si>
  <si>
    <t>35-00000</t>
  </si>
  <si>
    <t>34-00000</t>
  </si>
  <si>
    <t>Grants un šķembu seguma demontāža ar vecā materiāla aizvešanu uz Pasūtītāja norādītu atbērtni, hvid=25 cm</t>
  </si>
  <si>
    <t>Augu zemes slāņa noņemšana, hvid=50cm</t>
  </si>
  <si>
    <t>Minerālmateriālu maisījums 0/45 , NIII, h=25cm apmaļu izbūves zonā.</t>
  </si>
  <si>
    <t>d=0,50 m</t>
  </si>
  <si>
    <t>113.</t>
  </si>
  <si>
    <t>Cementbetona apmaļu 100.30/22.15., betona C 16/20 un šķembu pamata  izbūve,  atbilstoši apmaļu izbūves shēmai</t>
  </si>
  <si>
    <t>Meistaru ielas izbūve, Dārzniecības un Siltumnīcu ielas rekonstrukcija (Ceļu daļa, Otrā kārta)</t>
  </si>
  <si>
    <t>Asfaltbetona seguma frēzēšana, ar vecā materiāla aizvešanu un uzglabāšanu līdz atkārtotai izmantošanai, hvid=4 cm. Neizmantoto apjomu aizvest uz SIA "Kuldīgas komunālie pakalpojumi" atbērtni</t>
  </si>
  <si>
    <t>9. Materiālus ir iespējams nomainīt uz ekvivalentiem, ja būvuzņēmējs uzņemas pilnu atbildību par nepieciešamo nestspējas un citu projektā ietverto rādītāju un parametru sasniegšanu.</t>
  </si>
  <si>
    <t>Esošā elektroapgādes balsta Pk 0+92 papildus nostiprināšana būvniecības laikā</t>
  </si>
  <si>
    <t>kompl.</t>
  </si>
  <si>
    <t>Neausts ģeotekstils, stiepes stiprība 15 kN</t>
  </si>
  <si>
    <t>Trīsasu ģeorežģis</t>
  </si>
  <si>
    <t>Ceļa zīmju balstu ar dzeltenu marķējumu uzstādīšana</t>
  </si>
  <si>
    <t>Labiekārtojums</t>
  </si>
  <si>
    <t>Informācijas plāksnes pēc būvdarbu pabeigšanas izgatavošana un uzstādīšana</t>
  </si>
  <si>
    <t>Ceļa zīmju ar balstiem demontāža un nodošana Pasūtītājam</t>
  </si>
  <si>
    <t>Koku ciršana un celmu laušana, kokmateriālus nododot zemes īpašniekam, atteikuma gadījumā aizvest uz Būvuzņēmēja atbērtni</t>
  </si>
  <si>
    <t>Nogāzes nostiprināšana ar rievsienu būvniecības laikā pie ēkas Dārzniecības ielā 4</t>
  </si>
  <si>
    <t>Ielu nosaukumu norāžu uzstādīšana, atbilstoši Kuldīgas novada koncepcijai</t>
  </si>
  <si>
    <t>Ielu nosaukumu norāžu balstu uzstādīšana, atbilstoši Kuldīgas novada koncepcijai</t>
  </si>
  <si>
    <t>%</t>
  </si>
  <si>
    <t>tajā skaitā darba aizsardzība (%)</t>
  </si>
</sst>
</file>

<file path=xl/styles.xml><?xml version="1.0" encoding="utf-8"?>
<styleSheet xmlns="http://schemas.openxmlformats.org/spreadsheetml/2006/main">
  <numFmts count="5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Red]0.00"/>
    <numFmt numFmtId="193" formatCode="yyyy\.mm\.dd\.;@"/>
    <numFmt numFmtId="194" formatCode="#,##0.00_ ;\-#,##0.00\ "/>
    <numFmt numFmtId="195" formatCode="0;[Red]0"/>
    <numFmt numFmtId="196" formatCode="dddd&quot;, &quot;yyyy&quot;. gada &quot;d&quot;. &quot;mmmm;@"/>
    <numFmt numFmtId="197" formatCode="0.0"/>
    <numFmt numFmtId="198" formatCode="_-* #,##0.00_-;\-* #,##0.00_-;_-* \-??_-;_-@_-"/>
    <numFmt numFmtId="199" formatCode="[$-426]dddd\,\ yyyy&quot;. gada &quot;d\.\ mmmm"/>
    <numFmt numFmtId="200" formatCode="0.000"/>
    <numFmt numFmtId="201" formatCode="0.0000"/>
    <numFmt numFmtId="202" formatCode="0.00000"/>
    <numFmt numFmtId="203" formatCode="0.000000"/>
    <numFmt numFmtId="204" formatCode="#,##0.0"/>
    <numFmt numFmtId="205" formatCode="_-* #,##0.00\ _L_s_-;\-* #,##0.00\ _L_s_-;_-* &quot;-&quot;??\ _L_s_-;_-@_-"/>
    <numFmt numFmtId="206" formatCode="[$-426]mmmm/yy"/>
    <numFmt numFmtId="207" formatCode="yyyy/mm/dd/;@"/>
    <numFmt numFmtId="208" formatCode="&quot;Jā&quot;;&quot;Jā&quot;;&quot;Nē&quot;"/>
    <numFmt numFmtId="209" formatCode="&quot;Patiess&quot;;&quot;Patiess&quot;;&quot;Aplams&quot;"/>
    <numFmt numFmtId="210" formatCode="&quot;Ieslēgts&quot;;&quot;Ieslēgts&quot;;&quot;Izslēgts&quot;"/>
    <numFmt numFmtId="211" formatCode="[$€-2]\ #\ ##,000_);[Red]\([$€-2]\ #\ ##,000\)"/>
    <numFmt numFmtId="212" formatCode="[$-426]dddd\,\ yyyy&quot;. gada &quot;d\.\ mmmm;@"/>
    <numFmt numFmtId="213" formatCode="_-* #,##0.00\ _L_s_-;\-* #,##0.00\ _L_s_-;_-* \-??\ _L_s_-;_-@_-"/>
  </numFmts>
  <fonts count="50">
    <font>
      <sz val="11"/>
      <color indexed="8"/>
      <name val="Calibri"/>
      <family val="2"/>
    </font>
    <font>
      <sz val="10"/>
      <name val="Arial"/>
      <family val="0"/>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9"/>
      <color indexed="8"/>
      <name val="Calibri"/>
      <family val="2"/>
    </font>
    <font>
      <b/>
      <sz val="18"/>
      <color indexed="56"/>
      <name val="Cambria"/>
      <family val="2"/>
    </font>
    <font>
      <sz val="11"/>
      <color indexed="8"/>
      <name val="Arial"/>
      <family val="2"/>
    </font>
    <font>
      <sz val="14"/>
      <name val="Arial"/>
      <family val="2"/>
    </font>
    <font>
      <b/>
      <i/>
      <u val="single"/>
      <sz val="12"/>
      <name val="Time New Roman"/>
      <family val="0"/>
    </font>
    <font>
      <b/>
      <i/>
      <sz val="12"/>
      <name val="Arial"/>
      <family val="2"/>
    </font>
    <font>
      <b/>
      <i/>
      <sz val="10"/>
      <name val="Arial"/>
      <family val="2"/>
    </font>
    <font>
      <i/>
      <sz val="11"/>
      <name val="Arial"/>
      <family val="2"/>
    </font>
    <font>
      <b/>
      <i/>
      <sz val="11"/>
      <name val="Arial"/>
      <family val="2"/>
    </font>
    <font>
      <sz val="11"/>
      <name val="Arial"/>
      <family val="2"/>
    </font>
    <font>
      <sz val="9"/>
      <name val="Arial"/>
      <family val="2"/>
    </font>
    <font>
      <sz val="8"/>
      <name val="Arial"/>
      <family val="2"/>
    </font>
    <font>
      <sz val="12"/>
      <name val="Arial"/>
      <family val="2"/>
    </font>
    <font>
      <b/>
      <sz val="10"/>
      <name val="Arial"/>
      <family val="2"/>
    </font>
    <font>
      <b/>
      <sz val="12"/>
      <name val="Arial"/>
      <family val="2"/>
    </font>
    <font>
      <i/>
      <sz val="10"/>
      <name val="Arial"/>
      <family val="2"/>
    </font>
    <font>
      <b/>
      <sz val="11"/>
      <name val="Arial"/>
      <family val="2"/>
    </font>
    <font>
      <b/>
      <i/>
      <sz val="9"/>
      <name val="Arial"/>
      <family val="2"/>
    </font>
    <font>
      <b/>
      <sz val="9"/>
      <name val="Arial"/>
      <family val="2"/>
    </font>
    <font>
      <sz val="8"/>
      <name val="Calibri"/>
      <family val="2"/>
    </font>
    <font>
      <sz val="10"/>
      <name val="Helv"/>
      <family val="0"/>
    </font>
    <font>
      <sz val="10"/>
      <name val="Times New Roman"/>
      <family val="1"/>
    </font>
    <font>
      <u val="single"/>
      <sz val="11"/>
      <color indexed="20"/>
      <name val="Calibri"/>
      <family val="2"/>
    </font>
    <font>
      <u val="single"/>
      <sz val="8.8"/>
      <color indexed="12"/>
      <name val="Calibri"/>
      <family val="2"/>
    </font>
    <font>
      <sz val="12"/>
      <color indexed="8"/>
      <name val="Arial"/>
      <family val="2"/>
    </font>
    <font>
      <sz val="10"/>
      <color indexed="8"/>
      <name val="Arial1"/>
      <family val="0"/>
    </font>
    <font>
      <i/>
      <sz val="9"/>
      <name val="Arial"/>
      <family val="2"/>
    </font>
    <font>
      <b/>
      <sz val="8"/>
      <name val="Arial"/>
      <family val="2"/>
    </font>
    <font>
      <b/>
      <i/>
      <sz val="8"/>
      <name val="Arial"/>
      <family val="2"/>
    </font>
    <font>
      <i/>
      <sz val="8"/>
      <name val="Arial"/>
      <family val="2"/>
    </font>
    <font>
      <sz val="8"/>
      <name val="Times New Roman"/>
      <family val="1"/>
    </font>
    <font>
      <sz val="9"/>
      <color theme="1"/>
      <name val="Calibri"/>
      <family val="2"/>
    </font>
    <font>
      <sz val="11"/>
      <color theme="1"/>
      <name val="Calibri"/>
      <family val="2"/>
    </font>
  </fonts>
  <fills count="28">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style="hair">
        <color indexed="8"/>
      </left>
      <right>
        <color indexed="63"/>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color indexed="63"/>
      </left>
      <right style="hair">
        <color indexed="8"/>
      </right>
      <top style="hair">
        <color indexed="8"/>
      </top>
      <bottom style="hair">
        <color indexed="8"/>
      </bottom>
    </border>
    <border>
      <left style="hair"/>
      <right style="hair"/>
      <top style="hair">
        <color indexed="8"/>
      </top>
      <bottom style="hair"/>
    </border>
    <border>
      <left style="hair"/>
      <right style="medium">
        <color indexed="8"/>
      </right>
      <top style="hair">
        <color indexed="8"/>
      </top>
      <bottom style="hair"/>
    </border>
    <border>
      <left style="hair"/>
      <right style="hair"/>
      <top style="hair"/>
      <bottom style="hair"/>
    </border>
    <border>
      <left style="hair">
        <color indexed="8"/>
      </left>
      <right style="medium"/>
      <top style="hair">
        <color indexed="8"/>
      </top>
      <bottom style="hair">
        <color indexed="8"/>
      </bottom>
    </border>
    <border>
      <left>
        <color indexed="63"/>
      </left>
      <right>
        <color indexed="63"/>
      </right>
      <top style="hair">
        <color indexed="8"/>
      </top>
      <bottom>
        <color indexed="63"/>
      </bottom>
    </border>
    <border>
      <left style="hair"/>
      <right>
        <color indexed="63"/>
      </right>
      <top>
        <color indexed="63"/>
      </top>
      <bottom>
        <color indexed="63"/>
      </bottom>
    </border>
    <border>
      <left/>
      <right/>
      <top style="thin"/>
      <bottom style="thin"/>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color indexed="8"/>
      </bottom>
    </border>
    <border>
      <left style="hair"/>
      <right style="thin">
        <color indexed="8"/>
      </right>
      <top style="hair"/>
      <bottom style="hair"/>
    </border>
    <border>
      <left style="thin">
        <color indexed="8"/>
      </left>
      <right style="thin">
        <color indexed="8"/>
      </right>
      <top style="hair"/>
      <bottom style="hair"/>
    </border>
    <border>
      <left style="thin">
        <color indexed="8"/>
      </left>
      <right style="hair"/>
      <top style="hair"/>
      <bottom style="hair"/>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thin">
        <color indexed="8"/>
      </left>
      <right style="thin">
        <color indexed="8"/>
      </right>
      <top>
        <color indexed="63"/>
      </top>
      <bottom style="hair"/>
    </border>
    <border>
      <left style="thin">
        <color indexed="8"/>
      </left>
      <right style="hair"/>
      <top>
        <color indexed="63"/>
      </top>
      <bottom style="hair"/>
    </border>
    <border>
      <left>
        <color indexed="63"/>
      </left>
      <right style="hair">
        <color indexed="8"/>
      </right>
      <top>
        <color indexed="63"/>
      </top>
      <bottom>
        <color indexed="63"/>
      </bottom>
    </border>
    <border>
      <left>
        <color indexed="63"/>
      </left>
      <right>
        <color indexed="63"/>
      </right>
      <top style="hair">
        <color indexed="8"/>
      </top>
      <bottom style="hair">
        <color indexed="8"/>
      </bottom>
    </border>
    <border>
      <left style="hair"/>
      <right>
        <color indexed="63"/>
      </right>
      <top style="hair">
        <color indexed="8"/>
      </top>
      <bottom>
        <color indexed="63"/>
      </bottom>
    </border>
    <border>
      <left>
        <color indexed="63"/>
      </left>
      <right style="hair">
        <color indexed="8"/>
      </right>
      <top style="hair">
        <color indexed="8"/>
      </top>
      <bottom>
        <color indexed="63"/>
      </bottom>
    </border>
  </borders>
  <cellStyleXfs count="3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213" fontId="1" fillId="0" borderId="0" applyFill="0" applyBorder="0" applyAlignment="0" applyProtection="0"/>
    <xf numFmtId="0" fontId="4" fillId="5" borderId="0" applyNumberFormat="0" applyBorder="0" applyAlignment="0" applyProtection="0"/>
    <xf numFmtId="0" fontId="4" fillId="5"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22" borderId="1" applyNumberFormat="0" applyAlignment="0" applyProtection="0"/>
    <xf numFmtId="0" fontId="3" fillId="22" borderId="1" applyNumberFormat="0" applyAlignment="0" applyProtection="0"/>
    <xf numFmtId="0" fontId="3" fillId="22" borderId="1" applyNumberFormat="0" applyAlignment="0" applyProtection="0"/>
    <xf numFmtId="0" fontId="6" fillId="23" borderId="2" applyNumberFormat="0" applyAlignment="0" applyProtection="0"/>
    <xf numFmtId="0" fontId="6" fillId="23" borderId="2" applyNumberFormat="0" applyAlignment="0" applyProtection="0"/>
    <xf numFmtId="198" fontId="19" fillId="0" borderId="0" applyFill="0" applyBorder="0" applyAlignment="0" applyProtection="0"/>
    <xf numFmtId="41" fontId="1"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191" fontId="1" fillId="0" borderId="0" applyFont="0" applyFill="0" applyBorder="0" applyAlignment="0" applyProtection="0"/>
    <xf numFmtId="198" fontId="19" fillId="0" borderId="0" applyFill="0" applyBorder="0" applyAlignment="0" applyProtection="0"/>
    <xf numFmtId="213" fontId="0" fillId="0" borderId="0" applyFill="0" applyBorder="0" applyAlignment="0" applyProtection="0"/>
    <xf numFmtId="43" fontId="0" fillId="0" borderId="0" applyFont="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213"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 fillId="0" borderId="0">
      <alignment/>
      <protection/>
    </xf>
    <xf numFmtId="0" fontId="41" fillId="0" borderId="0">
      <alignment/>
      <protection/>
    </xf>
    <xf numFmtId="0" fontId="0" fillId="0" borderId="0">
      <alignment/>
      <protection/>
    </xf>
    <xf numFmtId="0" fontId="0" fillId="0" borderId="0">
      <alignment/>
      <protection/>
    </xf>
    <xf numFmtId="0" fontId="1"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4" fillId="5" borderId="0" applyNumberFormat="0" applyBorder="0" applyAlignment="0" applyProtection="0"/>
    <xf numFmtId="0" fontId="8" fillId="6"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40"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12" fillId="9" borderId="1" applyNumberFormat="0" applyAlignment="0" applyProtection="0"/>
    <xf numFmtId="0" fontId="2" fillId="20" borderId="0" applyNumberFormat="0" applyBorder="0" applyAlignment="0" applyProtection="0"/>
    <xf numFmtId="0" fontId="2" fillId="2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3" fillId="22" borderId="6" applyNumberFormat="0" applyAlignment="0" applyProtection="0"/>
    <xf numFmtId="0" fontId="13" fillId="22" borderId="6" applyNumberFormat="0" applyAlignment="0" applyProtection="0"/>
    <xf numFmtId="0" fontId="14" fillId="0" borderId="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19" fillId="0" borderId="0" applyFill="0" applyBorder="0" applyAlignment="0" applyProtection="0"/>
    <xf numFmtId="0" fontId="6" fillId="23" borderId="2" applyNumberFormat="0" applyAlignment="0" applyProtection="0"/>
    <xf numFmtId="0" fontId="14" fillId="0" borderId="7" applyNumberFormat="0" applyFill="0" applyAlignment="0" applyProtection="0"/>
    <xf numFmtId="0" fontId="14" fillId="0" borderId="7" applyNumberFormat="0" applyFill="0" applyAlignment="0" applyProtection="0"/>
    <xf numFmtId="0" fontId="8" fillId="6"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38" fillId="24" borderId="9" applyNumberFormat="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 fillId="0" borderId="0">
      <alignment/>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17" fillId="0" borderId="0">
      <alignment/>
      <protection/>
    </xf>
    <xf numFmtId="0" fontId="48" fillId="0" borderId="0">
      <alignment/>
      <protection/>
    </xf>
    <xf numFmtId="206"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38" fillId="0" borderId="0">
      <alignment/>
      <protection/>
    </xf>
    <xf numFmtId="0" fontId="0" fillId="0" borderId="0">
      <alignment/>
      <protection/>
    </xf>
    <xf numFmtId="0" fontId="1"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wrapText="1"/>
      <protection/>
    </xf>
    <xf numFmtId="0" fontId="38" fillId="0" borderId="0">
      <alignment/>
      <protection/>
    </xf>
    <xf numFmtId="0" fontId="49" fillId="0" borderId="0">
      <alignment/>
      <protection/>
    </xf>
    <xf numFmtId="206" fontId="1" fillId="0" borderId="0">
      <alignment vertical="center"/>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9" fillId="24" borderId="9" applyNumberFormat="0" applyAlignment="0" applyProtection="0"/>
    <xf numFmtId="0" fontId="1" fillId="24" borderId="9" applyNumberFormat="0" applyAlignment="0" applyProtection="0"/>
    <xf numFmtId="0" fontId="19" fillId="24" borderId="9" applyNumberFormat="0" applyAlignment="0" applyProtection="0"/>
    <xf numFmtId="0" fontId="19" fillId="24" borderId="9" applyNumberFormat="0" applyAlignment="0" applyProtection="0"/>
    <xf numFmtId="0" fontId="13" fillId="22" borderId="6" applyNumberFormat="0" applyAlignment="0" applyProtection="0"/>
    <xf numFmtId="206" fontId="13" fillId="26" borderId="6" applyNumberFormat="0" applyAlignment="0" applyProtection="0"/>
    <xf numFmtId="0" fontId="13" fillId="22" borderId="6" applyNumberFormat="0" applyAlignment="0" applyProtection="0"/>
    <xf numFmtId="0" fontId="13" fillId="22" borderId="6" applyNumberFormat="0" applyAlignment="0" applyProtection="0"/>
    <xf numFmtId="0" fontId="37" fillId="0" borderId="0">
      <alignment/>
      <protection/>
    </xf>
    <xf numFmtId="0" fontId="1" fillId="0" borderId="0">
      <alignment/>
      <protection/>
    </xf>
    <xf numFmtId="0" fontId="0" fillId="0" borderId="0">
      <alignment/>
      <protection/>
    </xf>
    <xf numFmtId="0" fontId="49" fillId="0" borderId="0">
      <alignment/>
      <protection/>
    </xf>
    <xf numFmtId="0" fontId="1" fillId="0" borderId="0">
      <alignment/>
      <protection/>
    </xf>
    <xf numFmtId="0" fontId="1" fillId="0" borderId="0">
      <alignment/>
      <protection/>
    </xf>
    <xf numFmtId="0" fontId="49" fillId="0" borderId="0">
      <alignment/>
      <protection/>
    </xf>
    <xf numFmtId="0" fontId="1" fillId="0" borderId="0">
      <alignment/>
      <protection/>
    </xf>
    <xf numFmtId="0" fontId="1" fillId="0" borderId="0">
      <alignment/>
      <protection/>
    </xf>
    <xf numFmtId="0" fontId="7" fillId="0" borderId="0" applyNumberFormat="0" applyFill="0" applyBorder="0" applyAlignment="0" applyProtection="0"/>
    <xf numFmtId="0" fontId="6" fillId="23" borderId="2" applyNumberFormat="0" applyAlignment="0" applyProtection="0"/>
    <xf numFmtId="0" fontId="1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9" fontId="1" fillId="0" borderId="0" applyFill="0" applyBorder="0" applyAlignment="0" applyProtection="0"/>
    <xf numFmtId="9" fontId="1" fillId="0" borderId="0" applyFont="0" applyFill="0" applyBorder="0" applyAlignment="0" applyProtection="0"/>
    <xf numFmtId="0" fontId="0" fillId="24" borderId="9" applyNumberFormat="0" applyAlignment="0" applyProtection="0"/>
    <xf numFmtId="0" fontId="19" fillId="24" borderId="9" applyNumberFormat="0" applyAlignment="0" applyProtection="0"/>
    <xf numFmtId="0" fontId="2" fillId="2"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5" fillId="0" borderId="8" applyNumberFormat="0" applyFill="0" applyAlignment="0" applyProtection="0"/>
    <xf numFmtId="0" fontId="15" fillId="0" borderId="8" applyNumberFormat="0" applyFill="0" applyAlignment="0" applyProtection="0"/>
    <xf numFmtId="0" fontId="7" fillId="0" borderId="0" applyNumberFormat="0" applyFill="0" applyBorder="0" applyAlignment="0" applyProtection="0"/>
    <xf numFmtId="0" fontId="12" fillId="9" borderId="1" applyNumberFormat="0" applyAlignment="0" applyProtection="0"/>
    <xf numFmtId="0" fontId="4" fillId="5"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0" fontId="37"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3" fillId="22" borderId="6"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37" fillId="0" borderId="0">
      <alignment/>
      <protection/>
    </xf>
  </cellStyleXfs>
  <cellXfs count="264">
    <xf numFmtId="0" fontId="0" fillId="0" borderId="0" xfId="0" applyAlignment="1">
      <alignment/>
    </xf>
    <xf numFmtId="193" fontId="23" fillId="0" borderId="0" xfId="274" applyNumberFormat="1" applyFont="1" applyFill="1" applyBorder="1" applyAlignment="1">
      <alignment horizontal="center" vertical="center" wrapText="1"/>
      <protection/>
    </xf>
    <xf numFmtId="0" fontId="23" fillId="0" borderId="0" xfId="274" applyFont="1" applyFill="1" applyBorder="1" applyAlignment="1">
      <alignment horizontal="center"/>
      <protection/>
    </xf>
    <xf numFmtId="0" fontId="25" fillId="0" borderId="10" xfId="274" applyFont="1" applyFill="1" applyBorder="1" applyAlignment="1">
      <alignment/>
      <protection/>
    </xf>
    <xf numFmtId="192" fontId="28" fillId="0" borderId="0" xfId="165" applyNumberFormat="1" applyFont="1" applyFill="1" applyBorder="1" applyAlignment="1">
      <alignment horizontal="center" vertical="center"/>
      <protection/>
    </xf>
    <xf numFmtId="0" fontId="1" fillId="0" borderId="0" xfId="165" applyFill="1">
      <alignment/>
      <protection/>
    </xf>
    <xf numFmtId="0" fontId="1" fillId="0" borderId="0" xfId="274" applyFont="1" applyFill="1" applyAlignment="1">
      <alignment horizontal="center" vertical="center"/>
      <protection/>
    </xf>
    <xf numFmtId="192" fontId="1" fillId="0" borderId="0" xfId="274" applyNumberFormat="1" applyFont="1" applyFill="1" applyAlignment="1">
      <alignment horizontal="center" vertical="center"/>
      <protection/>
    </xf>
    <xf numFmtId="193" fontId="23" fillId="0" borderId="10" xfId="274" applyNumberFormat="1" applyFont="1" applyFill="1" applyBorder="1" applyAlignment="1">
      <alignment vertical="center" wrapText="1"/>
      <protection/>
    </xf>
    <xf numFmtId="0" fontId="23" fillId="0" borderId="0" xfId="274" applyFont="1" applyFill="1" applyBorder="1" applyAlignment="1">
      <alignment horizontal="left"/>
      <protection/>
    </xf>
    <xf numFmtId="10" fontId="25" fillId="0" borderId="10" xfId="274" applyNumberFormat="1" applyFont="1" applyFill="1" applyBorder="1" applyAlignment="1">
      <alignment horizontal="center" vertical="center"/>
      <protection/>
    </xf>
    <xf numFmtId="0" fontId="22" fillId="0" borderId="0" xfId="274" applyFont="1" applyFill="1" applyBorder="1" applyAlignment="1">
      <alignment/>
      <protection/>
    </xf>
    <xf numFmtId="192" fontId="22" fillId="0" borderId="0" xfId="274" applyNumberFormat="1" applyFont="1" applyFill="1" applyBorder="1" applyAlignment="1">
      <alignment horizontal="center" vertical="center" wrapText="1"/>
      <protection/>
    </xf>
    <xf numFmtId="195" fontId="25" fillId="0" borderId="0" xfId="165" applyNumberFormat="1" applyFont="1" applyFill="1" applyBorder="1" applyAlignment="1">
      <alignment horizontal="center" vertical="center"/>
      <protection/>
    </xf>
    <xf numFmtId="195" fontId="25" fillId="0" borderId="0" xfId="165" applyNumberFormat="1" applyFont="1" applyFill="1" applyBorder="1" applyAlignment="1">
      <alignment horizontal="right" vertical="center"/>
      <protection/>
    </xf>
    <xf numFmtId="192" fontId="25" fillId="0" borderId="0" xfId="165" applyNumberFormat="1" applyFont="1" applyFill="1" applyBorder="1" applyAlignment="1">
      <alignment horizontal="center" vertical="center"/>
      <protection/>
    </xf>
    <xf numFmtId="192" fontId="28" fillId="0" borderId="0" xfId="165" applyNumberFormat="1" applyFont="1" applyFill="1" applyAlignment="1">
      <alignment vertical="center"/>
      <protection/>
    </xf>
    <xf numFmtId="0" fontId="1" fillId="0" borderId="0" xfId="165" applyFont="1" applyFill="1" applyAlignment="1">
      <alignment horizontal="center" vertical="center"/>
      <protection/>
    </xf>
    <xf numFmtId="0" fontId="1" fillId="0" borderId="0" xfId="165" applyFont="1" applyFill="1">
      <alignment/>
      <protection/>
    </xf>
    <xf numFmtId="192" fontId="29" fillId="0" borderId="0" xfId="165" applyNumberFormat="1" applyFont="1" applyFill="1" applyAlignment="1">
      <alignment horizontal="center" vertical="center"/>
      <protection/>
    </xf>
    <xf numFmtId="0" fontId="30" fillId="0" borderId="0" xfId="165" applyFont="1" applyFill="1">
      <alignment/>
      <protection/>
    </xf>
    <xf numFmtId="0" fontId="1" fillId="0" borderId="0" xfId="165" applyAlignment="1">
      <alignment vertical="center"/>
      <protection/>
    </xf>
    <xf numFmtId="0" fontId="25" fillId="0" borderId="0" xfId="165" applyFont="1" applyBorder="1" applyAlignment="1">
      <alignment vertical="center"/>
      <protection/>
    </xf>
    <xf numFmtId="0" fontId="1" fillId="0" borderId="0" xfId="165" applyBorder="1" applyAlignment="1">
      <alignment vertical="center"/>
      <protection/>
    </xf>
    <xf numFmtId="0" fontId="25" fillId="0" borderId="0" xfId="165" applyFont="1" applyAlignment="1">
      <alignment vertical="center"/>
      <protection/>
    </xf>
    <xf numFmtId="0" fontId="23" fillId="0" borderId="0" xfId="165" applyFont="1" applyAlignment="1">
      <alignment vertical="center"/>
      <protection/>
    </xf>
    <xf numFmtId="0" fontId="24" fillId="0" borderId="0" xfId="165" applyFont="1" applyAlignment="1">
      <alignment vertical="center"/>
      <protection/>
    </xf>
    <xf numFmtId="0" fontId="31" fillId="0" borderId="0" xfId="165" applyFont="1" applyAlignment="1">
      <alignment vertical="center"/>
      <protection/>
    </xf>
    <xf numFmtId="192" fontId="1" fillId="0" borderId="0" xfId="165" applyNumberFormat="1" applyFont="1" applyAlignment="1">
      <alignment vertical="center"/>
      <protection/>
    </xf>
    <xf numFmtId="0" fontId="28" fillId="0" borderId="0" xfId="165" applyFont="1" applyAlignment="1">
      <alignment vertical="center"/>
      <protection/>
    </xf>
    <xf numFmtId="192" fontId="1" fillId="0" borderId="0" xfId="165" applyNumberFormat="1" applyAlignment="1">
      <alignment horizontal="center" vertical="center"/>
      <protection/>
    </xf>
    <xf numFmtId="192" fontId="1" fillId="0" borderId="0" xfId="165" applyNumberFormat="1" applyFont="1" applyAlignment="1">
      <alignment vertical="center" wrapText="1"/>
      <protection/>
    </xf>
    <xf numFmtId="192" fontId="1" fillId="0" borderId="0" xfId="165" applyNumberFormat="1" applyAlignment="1">
      <alignment vertical="center" wrapText="1"/>
      <protection/>
    </xf>
    <xf numFmtId="0" fontId="22" fillId="0" borderId="0" xfId="165" applyFont="1" applyAlignment="1">
      <alignment vertical="center"/>
      <protection/>
    </xf>
    <xf numFmtId="14" fontId="27" fillId="0" borderId="0" xfId="165" applyNumberFormat="1" applyFont="1" applyFill="1" applyBorder="1" applyAlignment="1">
      <alignment horizontal="center" vertical="center"/>
      <protection/>
    </xf>
    <xf numFmtId="0" fontId="1" fillId="0" borderId="0" xfId="0" applyFont="1" applyAlignment="1">
      <alignment/>
    </xf>
    <xf numFmtId="1" fontId="1" fillId="0" borderId="0" xfId="0" applyNumberFormat="1" applyFont="1" applyFill="1" applyBorder="1" applyAlignment="1">
      <alignment horizontal="center" vertical="center"/>
    </xf>
    <xf numFmtId="0" fontId="1" fillId="0" borderId="0" xfId="230" applyFont="1" applyAlignment="1">
      <alignment vertical="center"/>
      <protection/>
    </xf>
    <xf numFmtId="0" fontId="1" fillId="0" borderId="0" xfId="0" applyFont="1" applyFill="1" applyAlignment="1">
      <alignment/>
    </xf>
    <xf numFmtId="0" fontId="35" fillId="0" borderId="0" xfId="230" applyFont="1" applyBorder="1" applyAlignment="1">
      <alignment horizontal="right" vertical="center"/>
      <protection/>
    </xf>
    <xf numFmtId="2" fontId="27" fillId="0" borderId="0" xfId="230" applyNumberFormat="1" applyFont="1" applyBorder="1" applyAlignment="1">
      <alignment horizontal="right" vertical="center"/>
      <protection/>
    </xf>
    <xf numFmtId="0" fontId="27" fillId="0" borderId="0" xfId="230" applyFont="1" applyBorder="1" applyAlignment="1">
      <alignment vertical="center"/>
      <protection/>
    </xf>
    <xf numFmtId="192" fontId="1" fillId="0" borderId="0" xfId="0" applyNumberFormat="1" applyFont="1" applyFill="1" applyAlignment="1">
      <alignment horizontal="center" vertical="center"/>
    </xf>
    <xf numFmtId="192" fontId="1" fillId="0" borderId="0" xfId="0" applyNumberFormat="1" applyFont="1" applyAlignment="1">
      <alignment horizontal="center" vertical="center"/>
    </xf>
    <xf numFmtId="192" fontId="1" fillId="0" borderId="0" xfId="0" applyNumberFormat="1" applyFont="1" applyAlignment="1">
      <alignment vertical="center" wrapText="1"/>
    </xf>
    <xf numFmtId="0" fontId="28" fillId="0" borderId="0" xfId="0" applyFont="1" applyAlignment="1">
      <alignment/>
    </xf>
    <xf numFmtId="192" fontId="28" fillId="0" borderId="0" xfId="0" applyNumberFormat="1" applyFont="1" applyAlignment="1">
      <alignment vertical="center"/>
    </xf>
    <xf numFmtId="0" fontId="27" fillId="0" borderId="0" xfId="230" applyFont="1" applyBorder="1" applyAlignment="1">
      <alignment horizontal="center" vertical="center"/>
      <protection/>
    </xf>
    <xf numFmtId="0" fontId="1" fillId="0" borderId="0" xfId="230" applyFont="1" applyBorder="1" applyAlignment="1">
      <alignment horizontal="left" vertical="center"/>
      <protection/>
    </xf>
    <xf numFmtId="0" fontId="1" fillId="0" borderId="0" xfId="230" applyFont="1" applyFill="1" applyBorder="1" applyAlignment="1">
      <alignment horizontal="center" vertical="center"/>
      <protection/>
    </xf>
    <xf numFmtId="1" fontId="1" fillId="0" borderId="0" xfId="230" applyNumberFormat="1" applyFont="1" applyBorder="1" applyAlignment="1">
      <alignment horizontal="center" vertical="center"/>
      <protection/>
    </xf>
    <xf numFmtId="0" fontId="1" fillId="0" borderId="0" xfId="230" applyFont="1" applyFill="1" applyAlignment="1">
      <alignment vertical="center"/>
      <protection/>
    </xf>
    <xf numFmtId="194" fontId="1" fillId="0" borderId="0" xfId="165" applyNumberFormat="1" applyFill="1">
      <alignment/>
      <protection/>
    </xf>
    <xf numFmtId="194" fontId="22" fillId="0" borderId="10" xfId="274" applyNumberFormat="1" applyFont="1" applyFill="1" applyBorder="1" applyAlignment="1">
      <alignment horizontal="center" vertical="center" wrapText="1"/>
      <protection/>
    </xf>
    <xf numFmtId="0" fontId="1" fillId="0" borderId="0" xfId="165" applyFont="1" applyAlignment="1">
      <alignment vertical="center"/>
      <protection/>
    </xf>
    <xf numFmtId="0" fontId="23" fillId="0" borderId="11" xfId="165" applyFont="1" applyFill="1" applyBorder="1" applyAlignment="1">
      <alignment horizontal="center" vertical="center" wrapText="1"/>
      <protection/>
    </xf>
    <xf numFmtId="0" fontId="23" fillId="0" borderId="12" xfId="165" applyFont="1" applyFill="1" applyBorder="1" applyAlignment="1">
      <alignment horizontal="center" vertical="center" wrapText="1"/>
      <protection/>
    </xf>
    <xf numFmtId="0" fontId="32" fillId="0" borderId="11" xfId="165" applyFont="1" applyFill="1" applyBorder="1" applyAlignment="1">
      <alignment horizontal="center" vertical="center"/>
      <protection/>
    </xf>
    <xf numFmtId="49" fontId="32" fillId="0" borderId="11" xfId="165" applyNumberFormat="1" applyFont="1" applyFill="1" applyBorder="1" applyAlignment="1">
      <alignment horizontal="center" vertical="center"/>
      <protection/>
    </xf>
    <xf numFmtId="192" fontId="32" fillId="0" borderId="11" xfId="165" applyNumberFormat="1" applyFont="1" applyFill="1" applyBorder="1" applyAlignment="1">
      <alignment horizontal="center" vertical="center"/>
      <protection/>
    </xf>
    <xf numFmtId="192" fontId="23" fillId="0" borderId="11" xfId="165" applyNumberFormat="1" applyFont="1" applyFill="1" applyBorder="1" applyAlignment="1">
      <alignment horizontal="center" vertical="center"/>
      <protection/>
    </xf>
    <xf numFmtId="10" fontId="23" fillId="0" borderId="11" xfId="165" applyNumberFormat="1" applyFont="1" applyFill="1" applyBorder="1" applyAlignment="1">
      <alignment horizontal="center" vertical="center" wrapText="1"/>
      <protection/>
    </xf>
    <xf numFmtId="192" fontId="30" fillId="0" borderId="11" xfId="165" applyNumberFormat="1" applyFont="1" applyFill="1" applyBorder="1" applyAlignment="1">
      <alignment horizontal="center" vertical="center"/>
      <protection/>
    </xf>
    <xf numFmtId="0" fontId="22" fillId="0" borderId="10" xfId="274" applyFont="1" applyFill="1" applyBorder="1" applyAlignment="1">
      <alignment/>
      <protection/>
    </xf>
    <xf numFmtId="0" fontId="1" fillId="0" borderId="10" xfId="165" applyFill="1" applyBorder="1">
      <alignment/>
      <protection/>
    </xf>
    <xf numFmtId="0" fontId="22" fillId="0" borderId="10" xfId="274" applyFont="1" applyFill="1" applyBorder="1" applyAlignment="1">
      <alignment horizontal="right"/>
      <protection/>
    </xf>
    <xf numFmtId="0" fontId="22" fillId="0" borderId="10" xfId="274" applyFont="1" applyFill="1" applyBorder="1" applyAlignment="1">
      <alignment horizontal="center"/>
      <protection/>
    </xf>
    <xf numFmtId="192" fontId="45" fillId="0" borderId="11" xfId="165" applyNumberFormat="1" applyFont="1" applyFill="1" applyBorder="1" applyAlignment="1">
      <alignment horizontal="center" vertical="center"/>
      <protection/>
    </xf>
    <xf numFmtId="192" fontId="46" fillId="0" borderId="13" xfId="165" applyNumberFormat="1" applyFont="1" applyFill="1" applyBorder="1" applyAlignment="1">
      <alignment horizontal="center" vertical="center"/>
      <protection/>
    </xf>
    <xf numFmtId="10" fontId="46" fillId="0" borderId="14" xfId="165" applyNumberFormat="1" applyFont="1" applyFill="1" applyBorder="1" applyAlignment="1">
      <alignment horizontal="center" vertical="center"/>
      <protection/>
    </xf>
    <xf numFmtId="192" fontId="46" fillId="0" borderId="15" xfId="165" applyNumberFormat="1" applyFont="1" applyFill="1" applyBorder="1" applyAlignment="1">
      <alignment horizontal="center" vertical="center"/>
      <protection/>
    </xf>
    <xf numFmtId="192" fontId="45" fillId="0" borderId="13" xfId="165" applyNumberFormat="1" applyFont="1" applyFill="1" applyBorder="1" applyAlignment="1">
      <alignment horizontal="center" vertical="center"/>
      <protection/>
    </xf>
    <xf numFmtId="0" fontId="45" fillId="0" borderId="0" xfId="165" applyFont="1" applyFill="1" applyBorder="1" applyAlignment="1">
      <alignment horizontal="right"/>
      <protection/>
    </xf>
    <xf numFmtId="192" fontId="45" fillId="0" borderId="0" xfId="165" applyNumberFormat="1" applyFont="1" applyFill="1" applyBorder="1" applyAlignment="1">
      <alignment horizontal="center" vertical="center"/>
      <protection/>
    </xf>
    <xf numFmtId="0" fontId="45" fillId="0" borderId="0" xfId="165" applyFont="1" applyFill="1" applyBorder="1" applyAlignment="1">
      <alignment horizontal="right" vertical="center"/>
      <protection/>
    </xf>
    <xf numFmtId="0" fontId="28" fillId="0" borderId="0" xfId="230" applyFont="1" applyFill="1" applyAlignment="1">
      <alignment horizontal="left" vertical="center"/>
      <protection/>
    </xf>
    <xf numFmtId="0" fontId="47" fillId="0" borderId="0" xfId="230" applyFont="1" applyFill="1" applyBorder="1">
      <alignment/>
      <protection/>
    </xf>
    <xf numFmtId="0" fontId="47" fillId="0" borderId="0" xfId="230" applyFont="1" applyFill="1" applyBorder="1" applyAlignment="1">
      <alignment horizontal="center"/>
      <protection/>
    </xf>
    <xf numFmtId="0" fontId="47" fillId="0" borderId="0" xfId="273" applyFont="1" applyFill="1" applyBorder="1" applyAlignment="1">
      <alignment horizontal="center" vertical="center" wrapText="1"/>
      <protection/>
    </xf>
    <xf numFmtId="0" fontId="47" fillId="0" borderId="0" xfId="230" applyNumberFormat="1" applyFont="1" applyFill="1" applyBorder="1" applyAlignment="1">
      <alignment horizontal="left" vertical="center"/>
      <protection/>
    </xf>
    <xf numFmtId="0" fontId="44" fillId="0" borderId="0" xfId="230" applyFont="1" applyFill="1" applyBorder="1" applyAlignment="1">
      <alignment horizontal="left" vertical="center"/>
      <protection/>
    </xf>
    <xf numFmtId="2" fontId="28" fillId="0" borderId="0" xfId="230" applyNumberFormat="1" applyFont="1" applyFill="1" applyBorder="1" applyAlignment="1">
      <alignment horizontal="left" vertical="center"/>
      <protection/>
    </xf>
    <xf numFmtId="0" fontId="28" fillId="0" borderId="0" xfId="230" applyFont="1" applyFill="1" applyBorder="1" applyAlignment="1">
      <alignment horizontal="left" vertical="center"/>
      <protection/>
    </xf>
    <xf numFmtId="0" fontId="45" fillId="0" borderId="0" xfId="165" applyFont="1" applyFill="1" applyBorder="1" applyAlignment="1">
      <alignment horizontal="left" vertical="center"/>
      <protection/>
    </xf>
    <xf numFmtId="192" fontId="45" fillId="0" borderId="0" xfId="165" applyNumberFormat="1" applyFont="1" applyFill="1" applyBorder="1" applyAlignment="1">
      <alignment horizontal="left" vertical="center"/>
      <protection/>
    </xf>
    <xf numFmtId="0" fontId="47" fillId="0" borderId="0" xfId="230" applyFont="1" applyFill="1" applyBorder="1" applyAlignment="1">
      <alignment horizontal="left" vertical="center" wrapText="1"/>
      <protection/>
    </xf>
    <xf numFmtId="0" fontId="28" fillId="0" borderId="0" xfId="165" applyFont="1" applyFill="1" applyAlignment="1">
      <alignment horizontal="center" vertical="center"/>
      <protection/>
    </xf>
    <xf numFmtId="192" fontId="28" fillId="0" borderId="0" xfId="165" applyNumberFormat="1" applyFont="1" applyFill="1" applyAlignment="1">
      <alignment horizontal="center" vertical="center"/>
      <protection/>
    </xf>
    <xf numFmtId="0" fontId="28" fillId="0" borderId="16" xfId="165" applyFont="1" applyFill="1" applyBorder="1" applyAlignment="1">
      <alignment horizontal="center" vertical="center" wrapText="1"/>
      <protection/>
    </xf>
    <xf numFmtId="0" fontId="1" fillId="0" borderId="0" xfId="165" applyFont="1" applyFill="1" applyAlignment="1">
      <alignment horizontal="center" vertical="center"/>
      <protection/>
    </xf>
    <xf numFmtId="0" fontId="1" fillId="0" borderId="0" xfId="165" applyFont="1" applyFill="1" applyAlignment="1">
      <alignment horizontal="left" vertical="center"/>
      <protection/>
    </xf>
    <xf numFmtId="192" fontId="1" fillId="0" borderId="0" xfId="165" applyNumberFormat="1" applyFont="1" applyFill="1" applyAlignment="1">
      <alignment horizontal="center" vertical="center"/>
      <protection/>
    </xf>
    <xf numFmtId="0" fontId="1" fillId="0" borderId="0" xfId="165" applyFont="1" applyFill="1">
      <alignment/>
      <protection/>
    </xf>
    <xf numFmtId="0" fontId="28" fillId="0" borderId="0" xfId="165" applyFont="1" applyFill="1">
      <alignment/>
      <protection/>
    </xf>
    <xf numFmtId="0" fontId="33" fillId="0" borderId="17" xfId="165" applyFont="1" applyFill="1" applyBorder="1" applyAlignment="1">
      <alignment vertical="center"/>
      <protection/>
    </xf>
    <xf numFmtId="0" fontId="33" fillId="0" borderId="17" xfId="165" applyFont="1" applyFill="1" applyBorder="1" applyAlignment="1">
      <alignment horizontal="center" vertical="center"/>
      <protection/>
    </xf>
    <xf numFmtId="0" fontId="33" fillId="0" borderId="17" xfId="165" applyFont="1" applyFill="1" applyBorder="1" applyAlignment="1">
      <alignment/>
      <protection/>
    </xf>
    <xf numFmtId="192" fontId="33" fillId="0" borderId="17" xfId="165" applyNumberFormat="1" applyFont="1" applyFill="1" applyBorder="1" applyAlignment="1">
      <alignment horizontal="center" vertical="center"/>
      <protection/>
    </xf>
    <xf numFmtId="192" fontId="33" fillId="0" borderId="17" xfId="165" applyNumberFormat="1" applyFont="1" applyFill="1" applyBorder="1" applyAlignment="1">
      <alignment vertical="center"/>
      <protection/>
    </xf>
    <xf numFmtId="0" fontId="27" fillId="0" borderId="0" xfId="165" applyFont="1" applyFill="1">
      <alignment/>
      <protection/>
    </xf>
    <xf numFmtId="0" fontId="34" fillId="0" borderId="18" xfId="165" applyFont="1" applyFill="1" applyBorder="1" applyAlignment="1">
      <alignment horizontal="center" vertical="center"/>
      <protection/>
    </xf>
    <xf numFmtId="0" fontId="34" fillId="0" borderId="18" xfId="165" applyFont="1" applyFill="1" applyBorder="1" applyAlignment="1">
      <alignment vertical="center"/>
      <protection/>
    </xf>
    <xf numFmtId="192" fontId="34" fillId="0" borderId="18" xfId="165" applyNumberFormat="1" applyFont="1" applyFill="1" applyBorder="1" applyAlignment="1">
      <alignment horizontal="center" vertical="center"/>
      <protection/>
    </xf>
    <xf numFmtId="192" fontId="34" fillId="0" borderId="18" xfId="165" applyNumberFormat="1" applyFont="1" applyFill="1" applyBorder="1" applyAlignment="1">
      <alignment vertical="center"/>
      <protection/>
    </xf>
    <xf numFmtId="192" fontId="34" fillId="0" borderId="10" xfId="165" applyNumberFormat="1" applyFont="1" applyFill="1" applyBorder="1" applyAlignment="1">
      <alignment vertical="center"/>
      <protection/>
    </xf>
    <xf numFmtId="0" fontId="34" fillId="0" borderId="0" xfId="165" applyFont="1" applyFill="1" applyBorder="1" applyAlignment="1">
      <alignment horizontal="right" vertical="center"/>
      <protection/>
    </xf>
    <xf numFmtId="0" fontId="34" fillId="0" borderId="0" xfId="165" applyFont="1" applyFill="1" applyBorder="1" applyAlignment="1">
      <alignment horizontal="center" vertical="center"/>
      <protection/>
    </xf>
    <xf numFmtId="193" fontId="34" fillId="0" borderId="0" xfId="165" applyNumberFormat="1" applyFont="1" applyFill="1" applyBorder="1" applyAlignment="1">
      <alignment horizontal="center" vertical="center"/>
      <protection/>
    </xf>
    <xf numFmtId="192" fontId="34" fillId="0" borderId="0" xfId="165" applyNumberFormat="1" applyFont="1" applyFill="1" applyBorder="1" applyAlignment="1">
      <alignment horizontal="center" vertical="center"/>
      <protection/>
    </xf>
    <xf numFmtId="192" fontId="34" fillId="0" borderId="19" xfId="165" applyNumberFormat="1" applyFont="1" applyFill="1" applyBorder="1" applyAlignment="1">
      <alignment vertical="center"/>
      <protection/>
    </xf>
    <xf numFmtId="192" fontId="34" fillId="0" borderId="11" xfId="165" applyNumberFormat="1" applyFont="1" applyFill="1" applyBorder="1" applyAlignment="1">
      <alignment horizontal="center" vertical="center" textRotation="90" wrapText="1" shrinkToFit="1"/>
      <protection/>
    </xf>
    <xf numFmtId="0" fontId="34" fillId="0" borderId="0" xfId="165" applyFont="1" applyFill="1">
      <alignment/>
      <protection/>
    </xf>
    <xf numFmtId="0" fontId="23" fillId="0" borderId="0" xfId="165" applyFont="1" applyFill="1">
      <alignment/>
      <protection/>
    </xf>
    <xf numFmtId="0" fontId="28" fillId="0" borderId="0" xfId="165" applyFont="1" applyFill="1" applyAlignment="1">
      <alignment horizontal="left"/>
      <protection/>
    </xf>
    <xf numFmtId="0" fontId="46" fillId="27" borderId="11" xfId="165" applyFont="1" applyFill="1" applyBorder="1" applyAlignment="1">
      <alignment horizontal="center" vertical="center" wrapText="1"/>
      <protection/>
    </xf>
    <xf numFmtId="0" fontId="28" fillId="27" borderId="11" xfId="165" applyFont="1" applyFill="1" applyBorder="1" applyAlignment="1">
      <alignment horizontal="center" vertical="center" wrapText="1"/>
      <protection/>
    </xf>
    <xf numFmtId="0" fontId="28" fillId="27" borderId="11" xfId="0" applyFont="1" applyFill="1" applyBorder="1" applyAlignment="1">
      <alignment horizontal="left" vertical="center" wrapText="1"/>
    </xf>
    <xf numFmtId="0" fontId="28" fillId="27" borderId="20" xfId="0" applyFont="1" applyFill="1" applyBorder="1" applyAlignment="1">
      <alignment horizontal="center" vertical="center"/>
    </xf>
    <xf numFmtId="2" fontId="44" fillId="27" borderId="11" xfId="165" applyNumberFormat="1" applyFont="1" applyFill="1" applyBorder="1" applyAlignment="1">
      <alignment horizontal="center" vertical="center" wrapText="1"/>
      <protection/>
    </xf>
    <xf numFmtId="2" fontId="28" fillId="27" borderId="20" xfId="165" applyNumberFormat="1" applyFont="1" applyFill="1" applyBorder="1" applyAlignment="1">
      <alignment horizontal="center" vertical="center" wrapText="1"/>
      <protection/>
    </xf>
    <xf numFmtId="2" fontId="28" fillId="27" borderId="11" xfId="0" applyNumberFormat="1" applyFont="1" applyFill="1" applyBorder="1" applyAlignment="1">
      <alignment horizontal="center" vertical="center"/>
    </xf>
    <xf numFmtId="2" fontId="28" fillId="27" borderId="21" xfId="0" applyNumberFormat="1" applyFont="1" applyFill="1" applyBorder="1" applyAlignment="1">
      <alignment horizontal="center" vertical="center"/>
    </xf>
    <xf numFmtId="2" fontId="28" fillId="27" borderId="22" xfId="0" applyNumberFormat="1" applyFont="1" applyFill="1" applyBorder="1" applyAlignment="1">
      <alignment horizontal="center" vertical="center"/>
    </xf>
    <xf numFmtId="2" fontId="28" fillId="27" borderId="13" xfId="0" applyNumberFormat="1" applyFont="1" applyFill="1" applyBorder="1" applyAlignment="1">
      <alignment horizontal="center" vertical="center"/>
    </xf>
    <xf numFmtId="2" fontId="28" fillId="27" borderId="23" xfId="0" applyNumberFormat="1" applyFont="1" applyFill="1" applyBorder="1" applyAlignment="1">
      <alignment horizontal="center" vertical="center"/>
    </xf>
    <xf numFmtId="0" fontId="28" fillId="27" borderId="0" xfId="165" applyFont="1" applyFill="1">
      <alignment/>
      <protection/>
    </xf>
    <xf numFmtId="1" fontId="46" fillId="27" borderId="11" xfId="165" applyNumberFormat="1" applyFont="1" applyFill="1" applyBorder="1" applyAlignment="1">
      <alignment horizontal="center" vertical="center" wrapText="1"/>
      <protection/>
    </xf>
    <xf numFmtId="0" fontId="28" fillId="27" borderId="16" xfId="165" applyFont="1" applyFill="1" applyBorder="1" applyAlignment="1">
      <alignment horizontal="center" vertical="center" wrapText="1"/>
      <protection/>
    </xf>
    <xf numFmtId="192" fontId="28" fillId="27" borderId="24" xfId="0" applyNumberFormat="1" applyFont="1" applyFill="1" applyBorder="1" applyAlignment="1">
      <alignment horizontal="center" vertical="center"/>
    </xf>
    <xf numFmtId="192" fontId="45" fillId="27" borderId="11" xfId="165" applyNumberFormat="1" applyFont="1" applyFill="1" applyBorder="1" applyAlignment="1">
      <alignment horizontal="center" vertical="center"/>
      <protection/>
    </xf>
    <xf numFmtId="0" fontId="34" fillId="27" borderId="0" xfId="165" applyFont="1" applyFill="1">
      <alignment/>
      <protection/>
    </xf>
    <xf numFmtId="192" fontId="28" fillId="27" borderId="11" xfId="0" applyNumberFormat="1" applyFont="1" applyFill="1" applyBorder="1" applyAlignment="1">
      <alignment horizontal="center" vertical="center"/>
    </xf>
    <xf numFmtId="192" fontId="28" fillId="27" borderId="23" xfId="290" applyNumberFormat="1" applyFont="1" applyFill="1" applyBorder="1" applyAlignment="1">
      <alignment horizontal="center" vertical="center"/>
      <protection/>
    </xf>
    <xf numFmtId="2" fontId="28" fillId="27" borderId="23" xfId="290" applyNumberFormat="1" applyFont="1" applyFill="1" applyBorder="1" applyAlignment="1">
      <alignment horizontal="center" vertical="center"/>
      <protection/>
    </xf>
    <xf numFmtId="0" fontId="28" fillId="27" borderId="25" xfId="0" applyFont="1" applyFill="1" applyBorder="1" applyAlignment="1">
      <alignment horizontal="center" vertical="center" wrapText="1" shrinkToFit="1"/>
    </xf>
    <xf numFmtId="2" fontId="28" fillId="27" borderId="25" xfId="0" applyNumberFormat="1" applyFont="1" applyFill="1" applyBorder="1" applyAlignment="1">
      <alignment horizontal="center" vertical="center"/>
    </xf>
    <xf numFmtId="0" fontId="25" fillId="0" borderId="17" xfId="165" applyFont="1" applyFill="1" applyBorder="1" applyAlignment="1">
      <alignment vertical="center"/>
      <protection/>
    </xf>
    <xf numFmtId="0" fontId="43" fillId="0" borderId="0" xfId="165" applyFont="1" applyFill="1">
      <alignment/>
      <protection/>
    </xf>
    <xf numFmtId="1" fontId="46" fillId="0" borderId="11" xfId="165" applyNumberFormat="1" applyFont="1" applyFill="1" applyBorder="1" applyAlignment="1">
      <alignment horizontal="center" vertical="center" wrapText="1"/>
      <protection/>
    </xf>
    <xf numFmtId="0" fontId="46" fillId="0" borderId="26" xfId="0" applyFont="1" applyFill="1" applyBorder="1" applyAlignment="1">
      <alignment vertical="center" wrapText="1" shrinkToFit="1"/>
    </xf>
    <xf numFmtId="1" fontId="46" fillId="0" borderId="0" xfId="165" applyNumberFormat="1" applyFont="1" applyFill="1" applyAlignment="1">
      <alignment horizontal="center" vertical="center"/>
      <protection/>
    </xf>
    <xf numFmtId="1" fontId="32" fillId="0" borderId="0" xfId="165" applyNumberFormat="1" applyFont="1" applyFill="1" applyAlignment="1">
      <alignment horizontal="center" vertical="center"/>
      <protection/>
    </xf>
    <xf numFmtId="0" fontId="27" fillId="0" borderId="0" xfId="230" applyFont="1" applyAlignment="1">
      <alignment horizontal="left" vertical="center" wrapText="1"/>
      <protection/>
    </xf>
    <xf numFmtId="192" fontId="1" fillId="0" borderId="0" xfId="0" applyNumberFormat="1" applyFont="1" applyAlignment="1">
      <alignment horizontal="center"/>
    </xf>
    <xf numFmtId="0" fontId="23" fillId="0" borderId="27" xfId="274" applyFont="1" applyBorder="1" applyAlignment="1">
      <alignment horizontal="center" vertical="center" wrapText="1"/>
      <protection/>
    </xf>
    <xf numFmtId="0" fontId="23" fillId="0" borderId="27" xfId="274" applyFont="1" applyBorder="1" applyAlignment="1">
      <alignment horizontal="left" vertical="center" wrapText="1"/>
      <protection/>
    </xf>
    <xf numFmtId="49" fontId="1" fillId="0" borderId="0" xfId="0" applyNumberFormat="1" applyFont="1" applyAlignment="1">
      <alignment horizontal="center" vertical="center"/>
    </xf>
    <xf numFmtId="0" fontId="27" fillId="0" borderId="0" xfId="0" applyFont="1" applyAlignment="1">
      <alignment/>
    </xf>
    <xf numFmtId="0" fontId="21" fillId="0" borderId="0" xfId="0" applyFont="1" applyFill="1" applyBorder="1" applyAlignment="1">
      <alignment horizontal="center" vertical="center"/>
    </xf>
    <xf numFmtId="0" fontId="22" fillId="0" borderId="0" xfId="0" applyFont="1" applyFill="1" applyBorder="1" applyAlignment="1">
      <alignment horizontal="center" wrapText="1"/>
    </xf>
    <xf numFmtId="0" fontId="1" fillId="0" borderId="0" xfId="274" applyFont="1" applyBorder="1" applyAlignment="1">
      <alignment horizontal="center" vertical="center"/>
      <protection/>
    </xf>
    <xf numFmtId="0" fontId="23" fillId="0" borderId="27" xfId="0" applyFont="1" applyFill="1" applyBorder="1" applyAlignment="1">
      <alignment horizontal="center" vertical="center" wrapText="1"/>
    </xf>
    <xf numFmtId="0" fontId="27" fillId="0" borderId="0" xfId="0" applyFont="1" applyAlignment="1">
      <alignment horizontal="left" vertical="center" wrapText="1"/>
    </xf>
    <xf numFmtId="0" fontId="37" fillId="0" borderId="0" xfId="0" applyFont="1" applyAlignment="1">
      <alignment horizontal="left" vertical="center" wrapText="1"/>
    </xf>
    <xf numFmtId="0" fontId="26" fillId="0" borderId="0" xfId="165" applyFont="1" applyFill="1" applyBorder="1" applyAlignment="1">
      <alignment horizontal="left" vertical="center" wrapText="1"/>
      <protection/>
    </xf>
    <xf numFmtId="192" fontId="26" fillId="0" borderId="0" xfId="165" applyNumberFormat="1" applyFont="1" applyFill="1" applyBorder="1" applyAlignment="1">
      <alignment horizontal="center" vertical="center"/>
      <protection/>
    </xf>
    <xf numFmtId="192" fontId="28" fillId="0" borderId="0" xfId="165" applyNumberFormat="1" applyFont="1" applyFill="1" applyBorder="1" applyAlignment="1">
      <alignment horizontal="center" vertical="center"/>
      <protection/>
    </xf>
    <xf numFmtId="192" fontId="1" fillId="0" borderId="0" xfId="0" applyNumberFormat="1" applyFont="1" applyAlignment="1">
      <alignment horizontal="center" vertical="center" wrapText="1"/>
    </xf>
    <xf numFmtId="192" fontId="28" fillId="0" borderId="0" xfId="0" applyNumberFormat="1" applyFont="1" applyAlignment="1">
      <alignment horizontal="center" vertical="center"/>
    </xf>
    <xf numFmtId="14" fontId="27" fillId="0" borderId="0" xfId="165" applyNumberFormat="1" applyFont="1" applyFill="1" applyBorder="1" applyAlignment="1">
      <alignment horizontal="center" vertical="center"/>
      <protection/>
    </xf>
    <xf numFmtId="0" fontId="27" fillId="0" borderId="0" xfId="165" applyFont="1" applyFill="1" applyBorder="1" applyAlignment="1">
      <alignment horizontal="center" vertical="center"/>
      <protection/>
    </xf>
    <xf numFmtId="0" fontId="26" fillId="0" borderId="0" xfId="165" applyFont="1" applyFill="1" applyBorder="1" applyAlignment="1">
      <alignment horizontal="left" vertical="center"/>
      <protection/>
    </xf>
    <xf numFmtId="0" fontId="25" fillId="0" borderId="10" xfId="274" applyFont="1" applyFill="1" applyBorder="1" applyAlignment="1">
      <alignment/>
      <protection/>
    </xf>
    <xf numFmtId="194" fontId="25" fillId="0" borderId="10" xfId="274" applyNumberFormat="1" applyFont="1" applyFill="1" applyBorder="1" applyAlignment="1">
      <alignment horizontal="center" vertical="center" wrapText="1"/>
      <protection/>
    </xf>
    <xf numFmtId="0" fontId="23" fillId="0" borderId="0" xfId="274" applyFont="1" applyFill="1" applyBorder="1" applyAlignment="1">
      <alignment horizontal="center"/>
      <protection/>
    </xf>
    <xf numFmtId="193" fontId="23" fillId="0" borderId="0" xfId="274" applyNumberFormat="1" applyFont="1" applyFill="1" applyBorder="1" applyAlignment="1">
      <alignment horizontal="center" vertical="center" wrapText="1"/>
      <protection/>
    </xf>
    <xf numFmtId="0" fontId="23" fillId="0" borderId="10" xfId="274" applyFont="1" applyFill="1" applyBorder="1" applyAlignment="1">
      <alignment horizontal="left" vertical="center"/>
      <protection/>
    </xf>
    <xf numFmtId="0" fontId="23" fillId="0" borderId="10" xfId="274" applyFont="1" applyFill="1" applyBorder="1" applyAlignment="1">
      <alignment horizontal="center" vertical="center" wrapText="1"/>
      <protection/>
    </xf>
    <xf numFmtId="0" fontId="24" fillId="0" borderId="11" xfId="274" applyFont="1" applyFill="1" applyBorder="1" applyAlignment="1">
      <alignment horizontal="center" vertical="center"/>
      <protection/>
    </xf>
    <xf numFmtId="0" fontId="24" fillId="0" borderId="11" xfId="274" applyFont="1" applyFill="1" applyBorder="1" applyAlignment="1">
      <alignment horizontal="left" vertical="center" wrapText="1"/>
      <protection/>
    </xf>
    <xf numFmtId="192" fontId="24" fillId="0" borderId="11" xfId="274" applyNumberFormat="1" applyFont="1" applyFill="1" applyBorder="1" applyAlignment="1">
      <alignment horizontal="center" vertical="center" wrapText="1"/>
      <protection/>
    </xf>
    <xf numFmtId="0" fontId="23" fillId="0" borderId="11" xfId="274" applyFont="1" applyFill="1" applyBorder="1" applyAlignment="1">
      <alignment horizontal="center"/>
      <protection/>
    </xf>
    <xf numFmtId="193" fontId="23" fillId="0" borderId="11" xfId="274" applyNumberFormat="1" applyFont="1" applyFill="1" applyBorder="1" applyAlignment="1">
      <alignment horizontal="center" vertical="center" wrapText="1"/>
      <protection/>
    </xf>
    <xf numFmtId="193" fontId="23" fillId="0" borderId="10" xfId="274" applyNumberFormat="1" applyFont="1" applyFill="1" applyBorder="1" applyAlignment="1">
      <alignment horizontal="center" vertical="center" wrapText="1"/>
      <protection/>
    </xf>
    <xf numFmtId="0" fontId="23" fillId="0" borderId="10" xfId="274" applyFont="1" applyFill="1" applyBorder="1" applyAlignment="1">
      <alignment horizontal="left" vertical="center" wrapText="1"/>
      <protection/>
    </xf>
    <xf numFmtId="0" fontId="20" fillId="0" borderId="0" xfId="165" applyFont="1" applyFill="1" applyBorder="1" applyAlignment="1">
      <alignment horizontal="center"/>
      <protection/>
    </xf>
    <xf numFmtId="0" fontId="1" fillId="0" borderId="0" xfId="165" applyFont="1" applyFill="1" applyBorder="1" applyAlignment="1">
      <alignment horizontal="center"/>
      <protection/>
    </xf>
    <xf numFmtId="0" fontId="1" fillId="0" borderId="0" xfId="165" applyFont="1" applyFill="1" applyBorder="1" applyAlignment="1">
      <alignment horizontal="center" vertical="center" wrapText="1"/>
      <protection/>
    </xf>
    <xf numFmtId="0" fontId="21" fillId="0" borderId="0" xfId="165" applyFont="1" applyFill="1" applyBorder="1" applyAlignment="1">
      <alignment horizontal="center" vertical="center"/>
      <protection/>
    </xf>
    <xf numFmtId="0" fontId="23" fillId="0" borderId="10" xfId="165" applyFont="1" applyFill="1" applyBorder="1" applyAlignment="1">
      <alignment horizontal="center" vertical="center" wrapText="1"/>
      <protection/>
    </xf>
    <xf numFmtId="194" fontId="22" fillId="0" borderId="10" xfId="274" applyNumberFormat="1" applyFont="1" applyFill="1" applyBorder="1" applyAlignment="1">
      <alignment horizontal="center" vertical="center" wrapText="1"/>
      <protection/>
    </xf>
    <xf numFmtId="4" fontId="22" fillId="0" borderId="10" xfId="274" applyNumberFormat="1" applyFont="1" applyFill="1" applyBorder="1" applyAlignment="1">
      <alignment horizontal="center" vertical="center" wrapText="1"/>
      <protection/>
    </xf>
    <xf numFmtId="0" fontId="22" fillId="0" borderId="10" xfId="274" applyFont="1" applyFill="1" applyBorder="1" applyAlignment="1">
      <alignment horizontal="right"/>
      <protection/>
    </xf>
    <xf numFmtId="0" fontId="22" fillId="0" borderId="10" xfId="274" applyFont="1" applyFill="1" applyBorder="1" applyAlignment="1">
      <alignment horizontal="left"/>
      <protection/>
    </xf>
    <xf numFmtId="0" fontId="22" fillId="0" borderId="10" xfId="274" applyFont="1" applyFill="1" applyBorder="1" applyAlignment="1">
      <alignment/>
      <protection/>
    </xf>
    <xf numFmtId="0" fontId="22" fillId="0" borderId="10" xfId="274" applyFont="1" applyFill="1" applyBorder="1" applyAlignment="1">
      <alignment horizontal="center"/>
      <protection/>
    </xf>
    <xf numFmtId="0" fontId="22" fillId="0" borderId="10" xfId="274" applyFont="1" applyFill="1" applyBorder="1" applyAlignment="1">
      <alignment horizontal="right"/>
      <protection/>
    </xf>
    <xf numFmtId="0" fontId="43" fillId="0" borderId="11" xfId="274" applyFont="1" applyFill="1" applyBorder="1" applyAlignment="1">
      <alignment horizontal="left" vertical="center" wrapText="1"/>
      <protection/>
    </xf>
    <xf numFmtId="192" fontId="43" fillId="0" borderId="11" xfId="274" applyNumberFormat="1" applyFont="1" applyFill="1" applyBorder="1" applyAlignment="1">
      <alignment horizontal="center" vertical="center" wrapText="1"/>
      <protection/>
    </xf>
    <xf numFmtId="0" fontId="43" fillId="0" borderId="11" xfId="274" applyFont="1" applyFill="1" applyBorder="1" applyAlignment="1">
      <alignment horizontal="center" vertical="center"/>
      <protection/>
    </xf>
    <xf numFmtId="0" fontId="23" fillId="0" borderId="11" xfId="165" applyFont="1" applyFill="1" applyBorder="1" applyAlignment="1">
      <alignment horizontal="right" vertical="center"/>
      <protection/>
    </xf>
    <xf numFmtId="0" fontId="32" fillId="0" borderId="11" xfId="165" applyFont="1" applyFill="1" applyBorder="1" applyAlignment="1">
      <alignment horizontal="right" vertical="center"/>
      <protection/>
    </xf>
    <xf numFmtId="192" fontId="28" fillId="0" borderId="0" xfId="165" applyNumberFormat="1" applyFont="1" applyBorder="1" applyAlignment="1">
      <alignment horizontal="center" vertical="center"/>
      <protection/>
    </xf>
    <xf numFmtId="0" fontId="30" fillId="0" borderId="11" xfId="165" applyFont="1" applyFill="1" applyBorder="1" applyAlignment="1">
      <alignment horizontal="right" vertical="center"/>
      <protection/>
    </xf>
    <xf numFmtId="192" fontId="1" fillId="0" borderId="0" xfId="165" applyNumberFormat="1" applyFont="1" applyBorder="1" applyAlignment="1">
      <alignment horizontal="center" vertical="center" wrapText="1"/>
      <protection/>
    </xf>
    <xf numFmtId="196" fontId="23" fillId="0" borderId="0" xfId="165" applyNumberFormat="1" applyFont="1" applyBorder="1" applyAlignment="1">
      <alignment horizontal="center" vertical="center"/>
      <protection/>
    </xf>
    <xf numFmtId="0" fontId="25" fillId="0" borderId="28" xfId="165" applyFont="1" applyFill="1" applyBorder="1" applyAlignment="1">
      <alignment horizontal="center" vertical="center" wrapText="1"/>
      <protection/>
    </xf>
    <xf numFmtId="0" fontId="25" fillId="0" borderId="10" xfId="165" applyFont="1" applyFill="1" applyBorder="1" applyAlignment="1">
      <alignment horizontal="center" vertical="center" wrapText="1"/>
      <protection/>
    </xf>
    <xf numFmtId="14" fontId="25" fillId="0" borderId="29" xfId="165" applyNumberFormat="1" applyFont="1" applyFill="1" applyBorder="1" applyAlignment="1">
      <alignment horizontal="center" vertical="center"/>
      <protection/>
    </xf>
    <xf numFmtId="14" fontId="25" fillId="0" borderId="30" xfId="165" applyNumberFormat="1" applyFont="1" applyFill="1" applyBorder="1" applyAlignment="1">
      <alignment horizontal="center" vertical="center"/>
      <protection/>
    </xf>
    <xf numFmtId="0" fontId="23" fillId="0" borderId="11" xfId="165" applyFont="1" applyFill="1" applyBorder="1" applyAlignment="1">
      <alignment horizontal="center" vertical="center" wrapText="1"/>
      <protection/>
    </xf>
    <xf numFmtId="0" fontId="23" fillId="0" borderId="12" xfId="165" applyFont="1" applyFill="1" applyBorder="1" applyAlignment="1">
      <alignment horizontal="center" vertical="center" wrapText="1"/>
      <protection/>
    </xf>
    <xf numFmtId="0" fontId="32" fillId="0" borderId="11" xfId="165" applyNumberFormat="1" applyFont="1" applyFill="1" applyBorder="1" applyAlignment="1">
      <alignment vertical="center" wrapText="1"/>
      <protection/>
    </xf>
    <xf numFmtId="192" fontId="25" fillId="0" borderId="28" xfId="165" applyNumberFormat="1" applyFont="1" applyFill="1" applyBorder="1" applyAlignment="1">
      <alignment horizontal="center" vertical="center"/>
      <protection/>
    </xf>
    <xf numFmtId="192" fontId="25" fillId="0" borderId="10" xfId="165" applyNumberFormat="1" applyFont="1" applyFill="1" applyBorder="1" applyAlignment="1">
      <alignment horizontal="center" vertical="center"/>
      <protection/>
    </xf>
    <xf numFmtId="0" fontId="25" fillId="0" borderId="31" xfId="165" applyFont="1" applyFill="1" applyBorder="1" applyAlignment="1">
      <alignment horizontal="center" vertical="center" wrapText="1"/>
      <protection/>
    </xf>
    <xf numFmtId="0" fontId="25" fillId="0" borderId="28" xfId="274" applyFont="1" applyFill="1" applyBorder="1" applyAlignment="1">
      <alignment horizontal="center" vertical="center" wrapText="1"/>
      <protection/>
    </xf>
    <xf numFmtId="0" fontId="25" fillId="0" borderId="10" xfId="274" applyFont="1" applyFill="1" applyBorder="1" applyAlignment="1">
      <alignment horizontal="center" vertical="center" wrapText="1"/>
      <protection/>
    </xf>
    <xf numFmtId="0" fontId="22" fillId="0" borderId="17" xfId="165" applyFont="1" applyFill="1" applyBorder="1" applyAlignment="1">
      <alignment horizontal="center" vertical="center" wrapText="1"/>
      <protection/>
    </xf>
    <xf numFmtId="0" fontId="31" fillId="0" borderId="10" xfId="165" applyFont="1" applyFill="1" applyBorder="1" applyAlignment="1">
      <alignment horizontal="center" vertical="center"/>
      <protection/>
    </xf>
    <xf numFmtId="0" fontId="45" fillId="0" borderId="32" xfId="165" applyFont="1" applyFill="1" applyBorder="1" applyAlignment="1">
      <alignment horizontal="right"/>
      <protection/>
    </xf>
    <xf numFmtId="0" fontId="45" fillId="0" borderId="33" xfId="165" applyFont="1" applyFill="1" applyBorder="1" applyAlignment="1">
      <alignment horizontal="right"/>
      <protection/>
    </xf>
    <xf numFmtId="0" fontId="45" fillId="0" borderId="34" xfId="165" applyFont="1" applyFill="1" applyBorder="1" applyAlignment="1">
      <alignment horizontal="right"/>
      <protection/>
    </xf>
    <xf numFmtId="0" fontId="46" fillId="27" borderId="35" xfId="0" applyFont="1" applyFill="1" applyBorder="1" applyAlignment="1">
      <alignment horizontal="center" vertical="center" wrapText="1"/>
    </xf>
    <xf numFmtId="0" fontId="46" fillId="27" borderId="36" xfId="0" applyFont="1" applyFill="1" applyBorder="1" applyAlignment="1">
      <alignment horizontal="center" vertical="center" wrapText="1"/>
    </xf>
    <xf numFmtId="0" fontId="46" fillId="27" borderId="11" xfId="0" applyFont="1" applyFill="1" applyBorder="1" applyAlignment="1">
      <alignment horizontal="center" vertical="center" wrapText="1"/>
    </xf>
    <xf numFmtId="0" fontId="45" fillId="0" borderId="11" xfId="165" applyFont="1" applyFill="1" applyBorder="1" applyAlignment="1">
      <alignment horizontal="center" vertical="center"/>
      <protection/>
    </xf>
    <xf numFmtId="0" fontId="45" fillId="27" borderId="11" xfId="165" applyFont="1" applyFill="1" applyBorder="1" applyAlignment="1">
      <alignment horizontal="center" vertical="center"/>
      <protection/>
    </xf>
    <xf numFmtId="1" fontId="45" fillId="27" borderId="12" xfId="165" applyNumberFormat="1" applyFont="1" applyFill="1" applyBorder="1" applyAlignment="1">
      <alignment vertical="center" wrapText="1"/>
      <protection/>
    </xf>
    <xf numFmtId="0" fontId="45" fillId="27" borderId="11" xfId="165" applyFont="1" applyFill="1" applyBorder="1" applyAlignment="1">
      <alignment vertical="center" wrapText="1"/>
      <protection/>
    </xf>
    <xf numFmtId="0" fontId="46" fillId="0" borderId="37" xfId="165" applyFont="1" applyFill="1" applyBorder="1" applyAlignment="1">
      <alignment horizontal="right"/>
      <protection/>
    </xf>
    <xf numFmtId="0" fontId="46" fillId="0" borderId="38" xfId="165" applyFont="1" applyFill="1" applyBorder="1" applyAlignment="1">
      <alignment horizontal="right"/>
      <protection/>
    </xf>
    <xf numFmtId="192" fontId="28" fillId="0" borderId="0" xfId="165" applyNumberFormat="1" applyFont="1" applyFill="1" applyBorder="1" applyAlignment="1">
      <alignment horizontal="center" vertical="center"/>
      <protection/>
    </xf>
    <xf numFmtId="0" fontId="28" fillId="0" borderId="0" xfId="230" applyFont="1" applyFill="1" applyAlignment="1">
      <alignment horizontal="left" vertical="center" wrapText="1"/>
      <protection/>
    </xf>
    <xf numFmtId="49" fontId="28" fillId="0" borderId="0" xfId="165" applyNumberFormat="1" applyFont="1" applyFill="1" applyBorder="1" applyAlignment="1">
      <alignment horizontal="center" vertical="center"/>
      <protection/>
    </xf>
    <xf numFmtId="14" fontId="28" fillId="0" borderId="0" xfId="165" applyNumberFormat="1" applyFont="1" applyFill="1" applyBorder="1" applyAlignment="1">
      <alignment horizontal="center" vertical="center"/>
      <protection/>
    </xf>
    <xf numFmtId="1" fontId="45" fillId="0" borderId="12" xfId="165" applyNumberFormat="1" applyFont="1" applyFill="1" applyBorder="1" applyAlignment="1">
      <alignment vertical="center" wrapText="1"/>
      <protection/>
    </xf>
    <xf numFmtId="0" fontId="45" fillId="0" borderId="11" xfId="165" applyFont="1" applyFill="1" applyBorder="1" applyAlignment="1">
      <alignment vertical="center" wrapText="1"/>
      <protection/>
    </xf>
    <xf numFmtId="0" fontId="45" fillId="0" borderId="11" xfId="165" applyFont="1" applyFill="1" applyBorder="1" applyAlignment="1">
      <alignment horizontal="center" vertical="center" wrapText="1"/>
      <protection/>
    </xf>
    <xf numFmtId="0" fontId="46" fillId="0" borderId="32" xfId="165" applyFont="1" applyFill="1" applyBorder="1" applyAlignment="1">
      <alignment horizontal="right"/>
      <protection/>
    </xf>
    <xf numFmtId="0" fontId="46" fillId="0" borderId="33" xfId="165" applyFont="1" applyFill="1" applyBorder="1" applyAlignment="1">
      <alignment horizontal="right"/>
      <protection/>
    </xf>
    <xf numFmtId="0" fontId="46" fillId="0" borderId="34" xfId="165" applyFont="1" applyFill="1" applyBorder="1" applyAlignment="1">
      <alignment horizontal="right"/>
      <protection/>
    </xf>
    <xf numFmtId="0" fontId="45" fillId="0" borderId="12" xfId="165" applyFont="1" applyFill="1" applyBorder="1" applyAlignment="1">
      <alignment vertical="center" wrapText="1"/>
      <protection/>
    </xf>
    <xf numFmtId="0" fontId="45" fillId="27" borderId="12" xfId="165" applyFont="1" applyFill="1" applyBorder="1" applyAlignment="1">
      <alignment vertical="center" wrapText="1"/>
      <protection/>
    </xf>
    <xf numFmtId="0" fontId="45" fillId="27" borderId="11" xfId="165" applyFont="1" applyFill="1" applyBorder="1" applyAlignment="1">
      <alignment horizontal="center" vertical="center" wrapText="1"/>
      <protection/>
    </xf>
    <xf numFmtId="0" fontId="28" fillId="27" borderId="26" xfId="0" applyFont="1" applyFill="1" applyBorder="1" applyAlignment="1">
      <alignment horizontal="center" vertical="center" wrapText="1" shrinkToFit="1"/>
    </xf>
    <xf numFmtId="0" fontId="28" fillId="27" borderId="0" xfId="0" applyFont="1" applyFill="1" applyBorder="1" applyAlignment="1">
      <alignment horizontal="center" vertical="center" wrapText="1" shrinkToFit="1"/>
    </xf>
    <xf numFmtId="0" fontId="28" fillId="27" borderId="39" xfId="0" applyFont="1" applyFill="1" applyBorder="1" applyAlignment="1">
      <alignment horizontal="center" vertical="center" wrapText="1" shrinkToFit="1"/>
    </xf>
    <xf numFmtId="192" fontId="34" fillId="0" borderId="36" xfId="165" applyNumberFormat="1" applyFont="1" applyFill="1" applyBorder="1" applyAlignment="1">
      <alignment horizontal="left" vertical="center" wrapText="1" shrinkToFit="1"/>
      <protection/>
    </xf>
    <xf numFmtId="192" fontId="34" fillId="0" borderId="12" xfId="165" applyNumberFormat="1" applyFont="1" applyFill="1" applyBorder="1" applyAlignment="1">
      <alignment horizontal="left" vertical="center" wrapText="1" shrinkToFit="1"/>
      <protection/>
    </xf>
    <xf numFmtId="192" fontId="34" fillId="0" borderId="16" xfId="165" applyNumberFormat="1" applyFont="1" applyFill="1" applyBorder="1" applyAlignment="1">
      <alignment horizontal="center" vertical="center"/>
      <protection/>
    </xf>
    <xf numFmtId="192" fontId="34" fillId="0" borderId="40" xfId="165" applyNumberFormat="1" applyFont="1" applyFill="1" applyBorder="1" applyAlignment="1">
      <alignment horizontal="center" vertical="center"/>
      <protection/>
    </xf>
    <xf numFmtId="192" fontId="34" fillId="0" borderId="20" xfId="165" applyNumberFormat="1" applyFont="1" applyFill="1" applyBorder="1" applyAlignment="1">
      <alignment horizontal="center" vertical="center"/>
      <protection/>
    </xf>
    <xf numFmtId="0" fontId="28" fillId="0" borderId="26" xfId="0" applyFont="1" applyFill="1" applyBorder="1" applyAlignment="1">
      <alignment horizontal="center" vertical="center" wrapText="1" shrinkToFit="1"/>
    </xf>
    <xf numFmtId="0" fontId="28" fillId="0" borderId="0" xfId="0" applyFont="1" applyFill="1" applyBorder="1" applyAlignment="1">
      <alignment horizontal="center" vertical="center" wrapText="1" shrinkToFit="1"/>
    </xf>
    <xf numFmtId="49" fontId="27" fillId="0" borderId="19" xfId="165" applyNumberFormat="1" applyFont="1" applyFill="1" applyBorder="1" applyAlignment="1">
      <alignment horizontal="center" vertical="center"/>
      <protection/>
    </xf>
    <xf numFmtId="14" fontId="27" fillId="0" borderId="19" xfId="165" applyNumberFormat="1" applyFont="1" applyFill="1" applyBorder="1" applyAlignment="1">
      <alignment horizontal="center" vertical="center"/>
      <protection/>
    </xf>
    <xf numFmtId="1" fontId="34" fillId="0" borderId="36" xfId="165" applyNumberFormat="1" applyFont="1" applyFill="1" applyBorder="1" applyAlignment="1">
      <alignment horizontal="center" vertical="center" textRotation="90" wrapText="1" shrinkToFit="1"/>
      <protection/>
    </xf>
    <xf numFmtId="1" fontId="34" fillId="0" borderId="12" xfId="165" applyNumberFormat="1" applyFont="1" applyFill="1" applyBorder="1" applyAlignment="1">
      <alignment horizontal="center" vertical="center" textRotation="90" wrapText="1" shrinkToFit="1"/>
      <protection/>
    </xf>
    <xf numFmtId="0" fontId="28" fillId="0" borderId="41" xfId="0" applyFont="1" applyFill="1" applyBorder="1" applyAlignment="1">
      <alignment horizontal="center" vertical="center" wrapText="1" shrinkToFit="1"/>
    </xf>
    <xf numFmtId="0" fontId="28" fillId="0" borderId="25" xfId="0" applyFont="1" applyFill="1" applyBorder="1" applyAlignment="1">
      <alignment horizontal="center" vertical="center" wrapText="1" shrinkToFit="1"/>
    </xf>
    <xf numFmtId="0" fontId="28" fillId="0" borderId="42" xfId="0" applyFont="1" applyFill="1" applyBorder="1" applyAlignment="1">
      <alignment horizontal="center" vertical="center" wrapText="1" shrinkToFit="1"/>
    </xf>
    <xf numFmtId="0" fontId="25" fillId="0" borderId="10" xfId="165" applyFont="1" applyFill="1" applyBorder="1" applyAlignment="1">
      <alignment horizontal="center" vertical="center"/>
      <protection/>
    </xf>
    <xf numFmtId="192" fontId="34" fillId="0" borderId="10" xfId="165" applyNumberFormat="1" applyFont="1" applyFill="1" applyBorder="1" applyAlignment="1">
      <alignment horizontal="center" vertical="center"/>
      <protection/>
    </xf>
    <xf numFmtId="192" fontId="25" fillId="0" borderId="10" xfId="165" applyNumberFormat="1" applyFont="1" applyFill="1" applyBorder="1" applyAlignment="1">
      <alignment horizontal="center" vertical="center" wrapText="1"/>
      <protection/>
    </xf>
    <xf numFmtId="192" fontId="25" fillId="0" borderId="10" xfId="165" applyNumberFormat="1" applyFont="1" applyFill="1" applyBorder="1" applyAlignment="1">
      <alignment horizontal="center" vertical="center"/>
      <protection/>
    </xf>
    <xf numFmtId="0" fontId="28" fillId="0" borderId="0" xfId="233" applyFont="1" applyBorder="1" applyAlignment="1">
      <alignment horizontal="left" vertical="top" wrapText="1"/>
      <protection/>
    </xf>
    <xf numFmtId="0" fontId="33" fillId="0" borderId="0" xfId="165" applyFont="1" applyFill="1" applyBorder="1" applyAlignment="1">
      <alignment horizontal="center" vertical="center"/>
      <protection/>
    </xf>
    <xf numFmtId="0" fontId="28" fillId="0" borderId="0" xfId="165" applyFont="1" applyFill="1" applyBorder="1" applyAlignment="1">
      <alignment horizontal="center" vertical="center"/>
      <protection/>
    </xf>
    <xf numFmtId="192" fontId="34" fillId="0" borderId="36" xfId="165" applyNumberFormat="1" applyFont="1" applyFill="1" applyBorder="1" applyAlignment="1">
      <alignment horizontal="center" vertical="center" textRotation="90" wrapText="1" shrinkToFit="1"/>
      <protection/>
    </xf>
    <xf numFmtId="192" fontId="34" fillId="0" borderId="12" xfId="165" applyNumberFormat="1" applyFont="1" applyFill="1" applyBorder="1" applyAlignment="1">
      <alignment horizontal="center" vertical="center" textRotation="90" wrapText="1" shrinkToFit="1"/>
      <protection/>
    </xf>
    <xf numFmtId="192" fontId="34" fillId="0" borderId="16" xfId="165" applyNumberFormat="1" applyFont="1" applyFill="1" applyBorder="1" applyAlignment="1">
      <alignment horizontal="center" vertical="center" wrapText="1" shrinkToFit="1"/>
      <protection/>
    </xf>
    <xf numFmtId="192" fontId="34" fillId="0" borderId="40" xfId="165" applyNumberFormat="1" applyFont="1" applyFill="1" applyBorder="1" applyAlignment="1">
      <alignment horizontal="center" vertical="center" wrapText="1" shrinkToFit="1"/>
      <protection/>
    </xf>
    <xf numFmtId="192" fontId="34" fillId="0" borderId="20" xfId="165" applyNumberFormat="1" applyFont="1" applyFill="1" applyBorder="1" applyAlignment="1">
      <alignment horizontal="center" vertical="center" wrapText="1" shrinkToFit="1"/>
      <protection/>
    </xf>
  </cellXfs>
  <cellStyles count="330">
    <cellStyle name="Normal" xfId="0"/>
    <cellStyle name="1. izcēlums" xfId="15"/>
    <cellStyle name="2. izcēlums" xfId="16"/>
    <cellStyle name="20% - Accent1" xfId="17"/>
    <cellStyle name="20% - Accent1 2" xfId="18"/>
    <cellStyle name="20% - Accent2" xfId="19"/>
    <cellStyle name="20% - Accent2 2" xfId="20"/>
    <cellStyle name="20% - Accent3" xfId="21"/>
    <cellStyle name="20% - Accent3 2" xfId="22"/>
    <cellStyle name="20% - Accent4" xfId="23"/>
    <cellStyle name="20% - Accent4 2" xfId="24"/>
    <cellStyle name="20% - Accent5" xfId="25"/>
    <cellStyle name="20% - Accent5 2" xfId="26"/>
    <cellStyle name="20% - Accent6" xfId="27"/>
    <cellStyle name="20% - Accent6 2" xfId="28"/>
    <cellStyle name="20% - Izcēlums1 2" xfId="29"/>
    <cellStyle name="20% - Izcēlums2 2" xfId="30"/>
    <cellStyle name="20% - Izcēlums3 2" xfId="31"/>
    <cellStyle name="20% - Izcēlums4 2" xfId="32"/>
    <cellStyle name="20% - Izcēlums5 2" xfId="33"/>
    <cellStyle name="20% - Izcēlums6 2" xfId="34"/>
    <cellStyle name="20% – rõhk1" xfId="35"/>
    <cellStyle name="20% – rõhk2" xfId="36"/>
    <cellStyle name="20% – rõhk3" xfId="37"/>
    <cellStyle name="20% – rõhk4" xfId="38"/>
    <cellStyle name="20% – rõhk5" xfId="39"/>
    <cellStyle name="20% – rõhk6" xfId="40"/>
    <cellStyle name="20% no 1. izcēluma" xfId="41"/>
    <cellStyle name="20% no 2. izcēluma" xfId="42"/>
    <cellStyle name="20% no 3. izcēluma" xfId="43"/>
    <cellStyle name="20% no 4. izcēluma" xfId="44"/>
    <cellStyle name="20% no 5. izcēluma" xfId="45"/>
    <cellStyle name="20% no 6. izcēluma" xfId="46"/>
    <cellStyle name="3. izcēlums " xfId="47"/>
    <cellStyle name="4. izcēlums"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Izcēlums1 2" xfId="61"/>
    <cellStyle name="40% - Izcēlums2 2" xfId="62"/>
    <cellStyle name="40% - Izcēlums3 2" xfId="63"/>
    <cellStyle name="40% - Izcēlums4 2" xfId="64"/>
    <cellStyle name="40% - Izcēlums5 2" xfId="65"/>
    <cellStyle name="40% - Izcēlums6 2" xfId="66"/>
    <cellStyle name="40% – rõhk1" xfId="67"/>
    <cellStyle name="40% – rõhk2" xfId="68"/>
    <cellStyle name="40% – rõhk3" xfId="69"/>
    <cellStyle name="40% – rõhk4" xfId="70"/>
    <cellStyle name="40% – rõhk5" xfId="71"/>
    <cellStyle name="40% – rõhk6" xfId="72"/>
    <cellStyle name="40% no 1. izcēluma" xfId="73"/>
    <cellStyle name="40% no 2. izcēluma" xfId="74"/>
    <cellStyle name="40% no 3. izcēluma" xfId="75"/>
    <cellStyle name="40% no 4. izcēluma" xfId="76"/>
    <cellStyle name="40% no 5. izcēluma" xfId="77"/>
    <cellStyle name="40% no 6. izcēluma" xfId="78"/>
    <cellStyle name="5. izcēlums" xfId="79"/>
    <cellStyle name="6. izcēlums" xfId="80"/>
    <cellStyle name="60% - Accent1" xfId="81"/>
    <cellStyle name="60% - Accent1 2" xfId="82"/>
    <cellStyle name="60% - Accent2" xfId="83"/>
    <cellStyle name="60% - Accent2 2" xfId="84"/>
    <cellStyle name="60% - Accent3" xfId="85"/>
    <cellStyle name="60% - Accent3 2" xfId="86"/>
    <cellStyle name="60% - Accent4" xfId="87"/>
    <cellStyle name="60% - Accent4 2" xfId="88"/>
    <cellStyle name="60% - Accent5" xfId="89"/>
    <cellStyle name="60% - Accent5 2" xfId="90"/>
    <cellStyle name="60% - Accent6" xfId="91"/>
    <cellStyle name="60% - Accent6 2" xfId="92"/>
    <cellStyle name="60% - Izcēlums1 2" xfId="93"/>
    <cellStyle name="60% - Izcēlums2 2" xfId="94"/>
    <cellStyle name="60% - Izcēlums3 2" xfId="95"/>
    <cellStyle name="60% - Izcēlums4 2" xfId="96"/>
    <cellStyle name="60% - Izcēlums5 2" xfId="97"/>
    <cellStyle name="60% - Izcēlums6 2" xfId="98"/>
    <cellStyle name="60% – rõhk1" xfId="99"/>
    <cellStyle name="60% – rõhk2" xfId="100"/>
    <cellStyle name="60% – rõhk3" xfId="101"/>
    <cellStyle name="60% – rõhk4" xfId="102"/>
    <cellStyle name="60% – rõhk5" xfId="103"/>
    <cellStyle name="60% – rõhk6" xfId="104"/>
    <cellStyle name="60% no 1. izcēluma" xfId="105"/>
    <cellStyle name="60% no 2. izcēluma" xfId="106"/>
    <cellStyle name="60% no 3. izcēluma" xfId="107"/>
    <cellStyle name="60% no 4. izcēluma" xfId="108"/>
    <cellStyle name="60% no 5. izcēluma" xfId="109"/>
    <cellStyle name="60% no 6. izcēluma"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4" xfId="121"/>
    <cellStyle name="Accent4 2" xfId="122"/>
    <cellStyle name="Accent5" xfId="123"/>
    <cellStyle name="Accent5 2" xfId="124"/>
    <cellStyle name="Accent6" xfId="125"/>
    <cellStyle name="Accent6 2" xfId="126"/>
    <cellStyle name="Aprēķināšana" xfId="127"/>
    <cellStyle name="Aprēķināšana 2" xfId="128"/>
    <cellStyle name="Arvutus" xfId="129"/>
    <cellStyle name="Atdalītāji_862_Elizabetes_21A_rekonstrukcija" xfId="130"/>
    <cellStyle name="Bad" xfId="131"/>
    <cellStyle name="Bad 2" xfId="132"/>
    <cellStyle name="Brīdinājuma teksts" xfId="133"/>
    <cellStyle name="Brīdinājuma teksts 2" xfId="134"/>
    <cellStyle name="Calculation" xfId="135"/>
    <cellStyle name="Calculation 2" xfId="136"/>
    <cellStyle name="Calculation 3" xfId="137"/>
    <cellStyle name="Check Cell" xfId="138"/>
    <cellStyle name="Check Cell 2" xfId="139"/>
    <cellStyle name="Comma" xfId="140"/>
    <cellStyle name="Comma [0]" xfId="141"/>
    <cellStyle name="Comma 10" xfId="142"/>
    <cellStyle name="Comma 11" xfId="143"/>
    <cellStyle name="Comma 12" xfId="144"/>
    <cellStyle name="Comma 13" xfId="145"/>
    <cellStyle name="Comma 14" xfId="146"/>
    <cellStyle name="Comma 15" xfId="147"/>
    <cellStyle name="Comma 16" xfId="148"/>
    <cellStyle name="Comma 17" xfId="149"/>
    <cellStyle name="Comma 18" xfId="150"/>
    <cellStyle name="Comma 19" xfId="151"/>
    <cellStyle name="Comma 2" xfId="152"/>
    <cellStyle name="Comma 2 2" xfId="153"/>
    <cellStyle name="Comma 3" xfId="154"/>
    <cellStyle name="Comma 3 2" xfId="155"/>
    <cellStyle name="Comma 3 3" xfId="156"/>
    <cellStyle name="Comma 4" xfId="157"/>
    <cellStyle name="Comma 5" xfId="158"/>
    <cellStyle name="Comma 6" xfId="159"/>
    <cellStyle name="Comma 7" xfId="160"/>
    <cellStyle name="Comma 8" xfId="161"/>
    <cellStyle name="Comma 9" xfId="162"/>
    <cellStyle name="Currency" xfId="163"/>
    <cellStyle name="Currency [0]" xfId="164"/>
    <cellStyle name="Excel Built-in Normal" xfId="165"/>
    <cellStyle name="Excel Built-in Normal 2" xfId="166"/>
    <cellStyle name="Excel Built-in Normal 2 2" xfId="167"/>
    <cellStyle name="Excel Built-in Normal 2 3" xfId="168"/>
    <cellStyle name="Excel Built-in Normal 3" xfId="169"/>
    <cellStyle name="Explanatory Text" xfId="170"/>
    <cellStyle name="Explanatory Text 2" xfId="171"/>
    <cellStyle name="Followed Hyperlink" xfId="172"/>
    <cellStyle name="Good" xfId="173"/>
    <cellStyle name="Good 2" xfId="174"/>
    <cellStyle name="Halb" xfId="175"/>
    <cellStyle name="Hea" xfId="176"/>
    <cellStyle name="Heading 1" xfId="177"/>
    <cellStyle name="Heading 1 2" xfId="178"/>
    <cellStyle name="Heading 2" xfId="179"/>
    <cellStyle name="Heading 2 2" xfId="180"/>
    <cellStyle name="Heading 3" xfId="181"/>
    <cellStyle name="Heading 3 2" xfId="182"/>
    <cellStyle name="Heading 4" xfId="183"/>
    <cellStyle name="Heading 4 2" xfId="184"/>
    <cellStyle name="Hoiatustekst" xfId="185"/>
    <cellStyle name="Hyperlink" xfId="186"/>
    <cellStyle name="Ievade" xfId="187"/>
    <cellStyle name="Ievade 2" xfId="188"/>
    <cellStyle name="Input" xfId="189"/>
    <cellStyle name="Input 2" xfId="190"/>
    <cellStyle name="Input 3" xfId="191"/>
    <cellStyle name="Izcēlums1 2" xfId="192"/>
    <cellStyle name="Izcēlums2 2" xfId="193"/>
    <cellStyle name="Izcēlums3 2" xfId="194"/>
    <cellStyle name="Izcēlums4 2" xfId="195"/>
    <cellStyle name="Izcēlums5 2" xfId="196"/>
    <cellStyle name="Izcēlums6 2" xfId="197"/>
    <cellStyle name="Izvade" xfId="198"/>
    <cellStyle name="Izvade 2" xfId="199"/>
    <cellStyle name="Kokku" xfId="200"/>
    <cellStyle name="Komats 2" xfId="201"/>
    <cellStyle name="Komats 3" xfId="202"/>
    <cellStyle name="Komats 3 2" xfId="203"/>
    <cellStyle name="Komats 4" xfId="204"/>
    <cellStyle name="Kontrolli lahtrit" xfId="205"/>
    <cellStyle name="Kopsumma" xfId="206"/>
    <cellStyle name="Kopsumma 2" xfId="207"/>
    <cellStyle name="Labs 2" xfId="208"/>
    <cellStyle name="Lingitud lahter" xfId="209"/>
    <cellStyle name="Linked Cell" xfId="210"/>
    <cellStyle name="Linked Cell 2" xfId="211"/>
    <cellStyle name="Märkus" xfId="212"/>
    <cellStyle name="Neitrāls" xfId="213"/>
    <cellStyle name="Neitrāls 2" xfId="214"/>
    <cellStyle name="Neutraalne" xfId="215"/>
    <cellStyle name="Neutral" xfId="216"/>
    <cellStyle name="Neutral 2" xfId="217"/>
    <cellStyle name="Neutral 3" xfId="218"/>
    <cellStyle name="Normaallaad 2" xfId="219"/>
    <cellStyle name="Normal 10" xfId="220"/>
    <cellStyle name="Normal 11" xfId="221"/>
    <cellStyle name="Normal 12" xfId="222"/>
    <cellStyle name="Normal 13" xfId="223"/>
    <cellStyle name="Normal 14" xfId="224"/>
    <cellStyle name="Normal 15" xfId="225"/>
    <cellStyle name="Normal 16" xfId="226"/>
    <cellStyle name="Normal 17" xfId="227"/>
    <cellStyle name="Normal 18" xfId="228"/>
    <cellStyle name="Normal 19" xfId="229"/>
    <cellStyle name="Normal 2" xfId="230"/>
    <cellStyle name="Normal 2 2" xfId="231"/>
    <cellStyle name="Normal 2 2 2" xfId="232"/>
    <cellStyle name="Normal 2 2 3" xfId="233"/>
    <cellStyle name="Normal 2 3" xfId="234"/>
    <cellStyle name="Normal 2 3 2" xfId="235"/>
    <cellStyle name="Normal 2 4" xfId="236"/>
    <cellStyle name="Normal 2 4 2" xfId="237"/>
    <cellStyle name="Normal 2 5" xfId="238"/>
    <cellStyle name="Normal 2 5 2" xfId="239"/>
    <cellStyle name="Normal 2 6" xfId="240"/>
    <cellStyle name="Normal 2_U1" xfId="241"/>
    <cellStyle name="Normal 20" xfId="242"/>
    <cellStyle name="Normal 21" xfId="243"/>
    <cellStyle name="Normal 22" xfId="244"/>
    <cellStyle name="Normal 23" xfId="245"/>
    <cellStyle name="Normal 24" xfId="246"/>
    <cellStyle name="Normal 25" xfId="247"/>
    <cellStyle name="Normal 26" xfId="248"/>
    <cellStyle name="Normal 27" xfId="249"/>
    <cellStyle name="Normal 28" xfId="250"/>
    <cellStyle name="Normal 29" xfId="251"/>
    <cellStyle name="Normal 3" xfId="252"/>
    <cellStyle name="Normal 3 2" xfId="253"/>
    <cellStyle name="Normal 3 2 2" xfId="254"/>
    <cellStyle name="Normal 3 2 3" xfId="255"/>
    <cellStyle name="Normal 3 3" xfId="256"/>
    <cellStyle name="Normal 30" xfId="257"/>
    <cellStyle name="Normal 31" xfId="258"/>
    <cellStyle name="Normal 32" xfId="259"/>
    <cellStyle name="Normal 33" xfId="260"/>
    <cellStyle name="Normal 34" xfId="261"/>
    <cellStyle name="Normal 35" xfId="262"/>
    <cellStyle name="Normal 37" xfId="263"/>
    <cellStyle name="Normal 4" xfId="264"/>
    <cellStyle name="Normal 4 2" xfId="265"/>
    <cellStyle name="Normal 4 3" xfId="266"/>
    <cellStyle name="Normal 5" xfId="267"/>
    <cellStyle name="Normal 5 2" xfId="268"/>
    <cellStyle name="Normal 6" xfId="269"/>
    <cellStyle name="Normal 7" xfId="270"/>
    <cellStyle name="Normal 8" xfId="271"/>
    <cellStyle name="Normal 9" xfId="272"/>
    <cellStyle name="Normal_Bill x.1" xfId="273"/>
    <cellStyle name="Normal_Sheet1" xfId="274"/>
    <cellStyle name="Nosaukums" xfId="275"/>
    <cellStyle name="Nosaukums 2" xfId="276"/>
    <cellStyle name="Note" xfId="277"/>
    <cellStyle name="Note 2" xfId="278"/>
    <cellStyle name="Note 2 2" xfId="279"/>
    <cellStyle name="Note 3" xfId="280"/>
    <cellStyle name="Output" xfId="281"/>
    <cellStyle name="Output 2" xfId="282"/>
    <cellStyle name="Output 3" xfId="283"/>
    <cellStyle name="Output 4" xfId="284"/>
    <cellStyle name="Parastais_Pērses iela, Baldone, Zvārdes, Mārupe" xfId="285"/>
    <cellStyle name="Parasts 2" xfId="286"/>
    <cellStyle name="Parasts 2 2" xfId="287"/>
    <cellStyle name="Parasts 2 3" xfId="288"/>
    <cellStyle name="Parasts 2 4" xfId="289"/>
    <cellStyle name="Parasts 3" xfId="290"/>
    <cellStyle name="Parasts 3 2" xfId="291"/>
    <cellStyle name="Parasts 4" xfId="292"/>
    <cellStyle name="Parasts 4 2" xfId="293"/>
    <cellStyle name="Paskaidrojošs teksts 2" xfId="294"/>
    <cellStyle name="Pārbaudes šūna 2" xfId="295"/>
    <cellStyle name="Pealkiri" xfId="296"/>
    <cellStyle name="Pealkiri 1" xfId="297"/>
    <cellStyle name="Pealkiri 2" xfId="298"/>
    <cellStyle name="Pealkiri 3" xfId="299"/>
    <cellStyle name="Pealkiri 4" xfId="300"/>
    <cellStyle name="Percent" xfId="301"/>
    <cellStyle name="Percent 2" xfId="302"/>
    <cellStyle name="Piezīme 2" xfId="303"/>
    <cellStyle name="Piezīme 3" xfId="304"/>
    <cellStyle name="Rõhk1" xfId="305"/>
    <cellStyle name="Rõhk2" xfId="306"/>
    <cellStyle name="Rõhk3" xfId="307"/>
    <cellStyle name="Rõhk4" xfId="308"/>
    <cellStyle name="Rõhk5" xfId="309"/>
    <cellStyle name="Rõhk6" xfId="310"/>
    <cellStyle name="Saistīta šūna 2" xfId="311"/>
    <cellStyle name="Saistītā šūna" xfId="312"/>
    <cellStyle name="Selgitav tekst" xfId="313"/>
    <cellStyle name="Sisestus" xfId="314"/>
    <cellStyle name="Slikts 2" xfId="315"/>
    <cellStyle name="Standard_Sonderpreisliste 2002-2" xfId="316"/>
    <cellStyle name="Stils 1" xfId="317"/>
    <cellStyle name="Stils 1 2" xfId="318"/>
    <cellStyle name="Stils 1 3" xfId="319"/>
    <cellStyle name="Stils 1 3 2" xfId="320"/>
    <cellStyle name="Style 1" xfId="321"/>
    <cellStyle name="Style 1 2" xfId="322"/>
    <cellStyle name="Style 1 2 2" xfId="323"/>
    <cellStyle name="Style 1 2 3" xfId="324"/>
    <cellStyle name="Style 1 2 4" xfId="325"/>
    <cellStyle name="Style 1 3" xfId="326"/>
    <cellStyle name="Title" xfId="327"/>
    <cellStyle name="Title 2" xfId="328"/>
    <cellStyle name="Title 3" xfId="329"/>
    <cellStyle name="Total" xfId="330"/>
    <cellStyle name="Total 2" xfId="331"/>
    <cellStyle name="Total 3" xfId="332"/>
    <cellStyle name="Väljund" xfId="333"/>
    <cellStyle name="Virsraksts 1 2" xfId="334"/>
    <cellStyle name="Virsraksts 2 2" xfId="335"/>
    <cellStyle name="Virsraksts 3 2" xfId="336"/>
    <cellStyle name="Virsraksts 4 2" xfId="337"/>
    <cellStyle name="Warning Text" xfId="338"/>
    <cellStyle name="Warning Text 2" xfId="339"/>
    <cellStyle name="Warning Text 3" xfId="340"/>
    <cellStyle name="Обычный 2" xfId="341"/>
    <cellStyle name="Обычный_2009-04-27_PED IESN" xfId="342"/>
    <cellStyle name="Стиль 1" xfId="3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B847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DC2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4"/>
  <sheetViews>
    <sheetView view="pageBreakPreview" zoomScale="115" zoomScaleNormal="85" zoomScaleSheetLayoutView="115" zoomScalePageLayoutView="0" workbookViewId="0" topLeftCell="A4">
      <selection activeCell="A15" sqref="A15:IV20"/>
    </sheetView>
  </sheetViews>
  <sheetFormatPr defaultColWidth="9.140625" defaultRowHeight="15"/>
  <cols>
    <col min="1" max="6" width="9.140625" style="5" customWidth="1"/>
    <col min="7" max="7" width="10.8515625" style="5" customWidth="1"/>
    <col min="8" max="8" width="7.7109375" style="5" customWidth="1"/>
    <col min="9" max="9" width="3.57421875" style="5" customWidth="1"/>
    <col min="10" max="16384" width="9.140625" style="5" customWidth="1"/>
  </cols>
  <sheetData>
    <row r="1" spans="1:9" ht="12.75">
      <c r="A1" s="35"/>
      <c r="B1" s="35"/>
      <c r="C1" s="35"/>
      <c r="D1" s="35"/>
      <c r="E1" s="35"/>
      <c r="F1" s="35"/>
      <c r="G1" s="35"/>
      <c r="H1" s="35"/>
      <c r="I1" s="35"/>
    </row>
    <row r="2" spans="1:9" ht="36.75" customHeight="1">
      <c r="A2" s="148" t="s">
        <v>58</v>
      </c>
      <c r="B2" s="148"/>
      <c r="C2" s="148"/>
      <c r="D2" s="148"/>
      <c r="E2" s="148"/>
      <c r="F2" s="148"/>
      <c r="G2" s="148"/>
      <c r="H2" s="148"/>
      <c r="I2" s="148"/>
    </row>
    <row r="3" spans="1:9" ht="42.75" customHeight="1">
      <c r="A3" s="149" t="str">
        <f>Kopsavilkuma_aprekins!A1</f>
        <v>Meistaru ielas izbūve, Dārzniecības ielas un Siltumnīcu ielas rekonstrukcija Kuldīgā, Kuldīgas novadā (Otrā kārta)</v>
      </c>
      <c r="B3" s="149"/>
      <c r="C3" s="149"/>
      <c r="D3" s="149"/>
      <c r="E3" s="149"/>
      <c r="F3" s="149"/>
      <c r="G3" s="149"/>
      <c r="H3" s="149"/>
      <c r="I3" s="149"/>
    </row>
    <row r="4" spans="1:9" ht="12.75">
      <c r="A4" s="150"/>
      <c r="B4" s="150"/>
      <c r="C4" s="150"/>
      <c r="D4" s="150"/>
      <c r="E4" s="150"/>
      <c r="F4" s="150"/>
      <c r="G4" s="150"/>
      <c r="H4" s="150"/>
      <c r="I4" s="150"/>
    </row>
    <row r="5" spans="1:9" ht="38.25" customHeight="1">
      <c r="A5" s="145" t="s">
        <v>64</v>
      </c>
      <c r="B5" s="145"/>
      <c r="C5" s="151" t="str">
        <f>Kopsavilkuma_aprekins!D4</f>
        <v>Meistaru ielas izbūve, Dārzniecības ielas un Siltumnīcu ielas rekonstrukcija Kuldīgā, Kuldīgas novadā (Otrā kārta)</v>
      </c>
      <c r="D5" s="151"/>
      <c r="E5" s="151"/>
      <c r="F5" s="151"/>
      <c r="G5" s="151"/>
      <c r="H5" s="151"/>
      <c r="I5" s="151"/>
    </row>
    <row r="6" spans="1:9" ht="12.75">
      <c r="A6" s="145" t="s">
        <v>59</v>
      </c>
      <c r="B6" s="145"/>
      <c r="C6" s="144" t="str">
        <f>Pasutit_buvn!D7</f>
        <v>Meistaru iela, Dārzniecības iela, Siltumnīcas iela, Kuldīga</v>
      </c>
      <c r="D6" s="144"/>
      <c r="E6" s="144"/>
      <c r="F6" s="144"/>
      <c r="G6" s="144"/>
      <c r="H6" s="144"/>
      <c r="I6" s="144"/>
    </row>
    <row r="7" spans="1:9" ht="12.75">
      <c r="A7" s="35"/>
      <c r="B7" s="35"/>
      <c r="C7" s="35"/>
      <c r="D7" s="35"/>
      <c r="E7" s="35"/>
      <c r="F7" s="35"/>
      <c r="G7" s="35"/>
      <c r="H7" s="35"/>
      <c r="I7" s="35"/>
    </row>
    <row r="8" spans="1:9" ht="29.25" customHeight="1">
      <c r="A8" s="35"/>
      <c r="B8" s="35"/>
      <c r="C8" s="35"/>
      <c r="D8" s="35"/>
      <c r="E8" s="35"/>
      <c r="F8" s="35"/>
      <c r="G8" s="35"/>
      <c r="H8" s="35"/>
      <c r="I8" s="35"/>
    </row>
    <row r="9" spans="1:9" ht="69" customHeight="1">
      <c r="A9" s="152" t="s">
        <v>79</v>
      </c>
      <c r="B9" s="153"/>
      <c r="C9" s="153"/>
      <c r="D9" s="153"/>
      <c r="E9" s="153"/>
      <c r="F9" s="153"/>
      <c r="G9" s="153"/>
      <c r="H9" s="153"/>
      <c r="I9" s="153"/>
    </row>
    <row r="10" spans="1:9" ht="128.25" customHeight="1">
      <c r="A10" s="142" t="s">
        <v>42</v>
      </c>
      <c r="B10" s="142"/>
      <c r="C10" s="142"/>
      <c r="D10" s="142"/>
      <c r="E10" s="142"/>
      <c r="F10" s="142"/>
      <c r="G10" s="142"/>
      <c r="H10" s="142"/>
      <c r="I10" s="142"/>
    </row>
    <row r="11" spans="1:9" ht="83.25" customHeight="1">
      <c r="A11" s="142" t="s">
        <v>41</v>
      </c>
      <c r="B11" s="142"/>
      <c r="C11" s="142"/>
      <c r="D11" s="142"/>
      <c r="E11" s="142"/>
      <c r="F11" s="142"/>
      <c r="G11" s="142"/>
      <c r="H11" s="142"/>
      <c r="I11" s="142"/>
    </row>
    <row r="12" spans="1:8" s="37" customFormat="1" ht="12" customHeight="1">
      <c r="A12" s="47"/>
      <c r="B12" s="47"/>
      <c r="C12" s="48"/>
      <c r="D12" s="49"/>
      <c r="E12" s="50"/>
      <c r="H12" s="51"/>
    </row>
    <row r="13" spans="1:8" s="37" customFormat="1" ht="12" customHeight="1">
      <c r="A13" s="47"/>
      <c r="B13" s="47"/>
      <c r="C13" s="48"/>
      <c r="D13" s="49"/>
      <c r="E13" s="50"/>
      <c r="H13" s="51"/>
    </row>
    <row r="14" spans="1:9" ht="12.75" customHeight="1">
      <c r="A14" s="36"/>
      <c r="B14" s="37"/>
      <c r="C14" s="38"/>
      <c r="D14" s="39"/>
      <c r="E14" s="39"/>
      <c r="F14" s="39"/>
      <c r="G14" s="40"/>
      <c r="H14" s="41"/>
      <c r="I14" s="42"/>
    </row>
    <row r="15" spans="1:9" ht="12.75" customHeight="1">
      <c r="A15" s="147"/>
      <c r="B15" s="147"/>
      <c r="C15" s="147"/>
      <c r="D15" s="147"/>
      <c r="E15" s="143"/>
      <c r="F15" s="143"/>
      <c r="G15" s="35"/>
      <c r="H15" s="35"/>
      <c r="I15" s="35"/>
    </row>
    <row r="16" spans="1:9" ht="12.75">
      <c r="A16" s="35"/>
      <c r="B16" s="35"/>
      <c r="C16" s="35"/>
      <c r="D16" s="35"/>
      <c r="E16" s="35"/>
      <c r="F16" s="35"/>
      <c r="G16" s="35"/>
      <c r="H16" s="35"/>
      <c r="I16" s="35"/>
    </row>
    <row r="17" spans="1:9" ht="12.75" customHeight="1">
      <c r="A17" s="35"/>
      <c r="B17" s="35"/>
      <c r="C17" s="35"/>
      <c r="D17" s="35"/>
      <c r="E17" s="35"/>
      <c r="F17" s="35"/>
      <c r="G17" s="35"/>
      <c r="H17" s="35"/>
      <c r="I17" s="35"/>
    </row>
    <row r="18" spans="1:9" ht="15" customHeight="1">
      <c r="A18" s="35"/>
      <c r="B18" s="35"/>
      <c r="C18" s="35"/>
      <c r="D18" s="35"/>
      <c r="E18" s="35"/>
      <c r="F18" s="35"/>
      <c r="G18" s="35"/>
      <c r="H18" s="35"/>
      <c r="I18" s="35"/>
    </row>
    <row r="19" spans="1:9" ht="12.75" customHeight="1">
      <c r="A19" s="35"/>
      <c r="B19" s="35"/>
      <c r="C19" s="43"/>
      <c r="D19" s="43"/>
      <c r="E19" s="157"/>
      <c r="F19" s="157"/>
      <c r="G19" s="44"/>
      <c r="H19" s="146"/>
      <c r="I19" s="146"/>
    </row>
    <row r="20" spans="1:9" ht="15" customHeight="1">
      <c r="A20" s="45"/>
      <c r="B20" s="35"/>
      <c r="C20" s="46"/>
      <c r="D20" s="46"/>
      <c r="E20" s="158"/>
      <c r="F20" s="158"/>
      <c r="G20" s="46"/>
      <c r="H20" s="158"/>
      <c r="I20" s="158"/>
    </row>
    <row r="21" spans="1:9" ht="13.5" customHeight="1">
      <c r="A21" s="154"/>
      <c r="B21" s="154"/>
      <c r="C21" s="155"/>
      <c r="D21" s="155"/>
      <c r="E21" s="155"/>
      <c r="F21" s="155"/>
      <c r="G21" s="155"/>
      <c r="H21" s="155"/>
      <c r="I21" s="34"/>
    </row>
    <row r="22" spans="1:9" ht="17.25" customHeight="1">
      <c r="A22" s="154"/>
      <c r="B22" s="154"/>
      <c r="C22" s="156"/>
      <c r="D22" s="156"/>
      <c r="E22" s="156"/>
      <c r="F22" s="156"/>
      <c r="G22" s="156"/>
      <c r="H22" s="156"/>
      <c r="I22" s="4"/>
    </row>
    <row r="23" spans="1:9" ht="14.25">
      <c r="A23" s="13"/>
      <c r="B23" s="13"/>
      <c r="C23" s="14"/>
      <c r="D23" s="14"/>
      <c r="E23" s="14"/>
      <c r="F23" s="14"/>
      <c r="G23" s="15"/>
      <c r="H23" s="15"/>
      <c r="I23" s="15"/>
    </row>
    <row r="24" spans="1:9" ht="14.25">
      <c r="A24" s="13"/>
      <c r="B24" s="13"/>
      <c r="C24" s="14"/>
      <c r="D24" s="14"/>
      <c r="E24" s="14"/>
      <c r="F24" s="14"/>
      <c r="G24" s="15"/>
      <c r="H24" s="15"/>
      <c r="I24" s="15"/>
    </row>
  </sheetData>
  <sheetProtection selectLockedCells="1" selectUnlockedCells="1"/>
  <mergeCells count="21">
    <mergeCell ref="A21:B22"/>
    <mergeCell ref="C21:D21"/>
    <mergeCell ref="E21:H21"/>
    <mergeCell ref="C22:D22"/>
    <mergeCell ref="E22:H22"/>
    <mergeCell ref="E19:F19"/>
    <mergeCell ref="H20:I20"/>
    <mergeCell ref="E20:F20"/>
    <mergeCell ref="A2:I2"/>
    <mergeCell ref="A3:I3"/>
    <mergeCell ref="A4:I4"/>
    <mergeCell ref="A5:B5"/>
    <mergeCell ref="C5:I5"/>
    <mergeCell ref="A9:I9"/>
    <mergeCell ref="A10:I10"/>
    <mergeCell ref="E15:F15"/>
    <mergeCell ref="A11:I11"/>
    <mergeCell ref="C6:I6"/>
    <mergeCell ref="A6:B6"/>
    <mergeCell ref="H19:I19"/>
    <mergeCell ref="A15:D15"/>
  </mergeCells>
  <printOptions/>
  <pageMargins left="1.062992125984252" right="0.3937007874015748" top="0.7480314960629921" bottom="0.7480314960629921"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Normal="85" zoomScaleSheetLayoutView="100" zoomScalePageLayoutView="0" workbookViewId="0" topLeftCell="A1">
      <selection activeCell="E23" sqref="E23:H23"/>
    </sheetView>
  </sheetViews>
  <sheetFormatPr defaultColWidth="9.140625" defaultRowHeight="15"/>
  <cols>
    <col min="1" max="6" width="9.140625" style="5" customWidth="1"/>
    <col min="7" max="7" width="10.8515625" style="5" customWidth="1"/>
    <col min="8" max="8" width="6.421875" style="5" customWidth="1"/>
    <col min="9" max="9" width="2.57421875" style="5" customWidth="1"/>
    <col min="10" max="10" width="11.421875" style="5" customWidth="1"/>
    <col min="11" max="11" width="6.421875" style="5" hidden="1" customWidth="1"/>
    <col min="12" max="12" width="11.7109375" style="5" bestFit="1" customWidth="1"/>
    <col min="13" max="16384" width="9.140625" style="5" customWidth="1"/>
  </cols>
  <sheetData>
    <row r="1" spans="8:11" ht="18">
      <c r="H1" s="175" t="s">
        <v>60</v>
      </c>
      <c r="I1" s="175"/>
      <c r="J1" s="175"/>
      <c r="K1" s="175"/>
    </row>
    <row r="2" spans="8:11" ht="25.5" customHeight="1">
      <c r="H2" s="176" t="s">
        <v>61</v>
      </c>
      <c r="I2" s="176"/>
      <c r="J2" s="176"/>
      <c r="K2" s="176"/>
    </row>
    <row r="3" spans="8:11" ht="27" customHeight="1">
      <c r="H3" s="177" t="s">
        <v>62</v>
      </c>
      <c r="I3" s="177"/>
      <c r="J3" s="177"/>
      <c r="K3" s="177"/>
    </row>
    <row r="7" spans="1:11" ht="15">
      <c r="A7" s="178" t="s">
        <v>63</v>
      </c>
      <c r="B7" s="178"/>
      <c r="C7" s="178"/>
      <c r="D7" s="178"/>
      <c r="E7" s="178"/>
      <c r="F7" s="178"/>
      <c r="G7" s="178"/>
      <c r="H7" s="178"/>
      <c r="I7" s="178"/>
      <c r="J7" s="178"/>
      <c r="K7" s="178"/>
    </row>
    <row r="8" spans="1:11" ht="12.75">
      <c r="A8" s="6"/>
      <c r="B8" s="6"/>
      <c r="C8" s="6"/>
      <c r="D8" s="6"/>
      <c r="E8" s="6"/>
      <c r="F8" s="6"/>
      <c r="G8" s="7"/>
      <c r="H8" s="7"/>
      <c r="I8" s="7"/>
      <c r="J8" s="7"/>
      <c r="K8" s="7"/>
    </row>
    <row r="9" spans="1:11" ht="56.25" customHeight="1">
      <c r="A9" s="174" t="s">
        <v>64</v>
      </c>
      <c r="B9" s="174"/>
      <c r="C9" s="174"/>
      <c r="D9" s="179" t="str">
        <f>Paskaidrojuma_raksts!C5</f>
        <v>Meistaru ielas izbūve, Dārzniecības ielas un Siltumnīcu ielas rekonstrukcija Kuldīgā, Kuldīgas novadā (Otrā kārta)</v>
      </c>
      <c r="E9" s="179"/>
      <c r="F9" s="179"/>
      <c r="G9" s="179"/>
      <c r="H9" s="179"/>
      <c r="I9" s="179"/>
      <c r="J9" s="179"/>
      <c r="K9" s="179"/>
    </row>
    <row r="10" spans="1:11" ht="12.75">
      <c r="A10" s="174" t="s">
        <v>65</v>
      </c>
      <c r="B10" s="174"/>
      <c r="C10" s="174"/>
      <c r="D10" s="167" t="str">
        <f>Kopsavilkuma_aprekins!D5</f>
        <v>Meistaru iela, Dārzniecības iela, Siltumnīcas iela, Kuldīga</v>
      </c>
      <c r="E10" s="167"/>
      <c r="F10" s="167"/>
      <c r="G10" s="167"/>
      <c r="H10" s="167"/>
      <c r="I10" s="167"/>
      <c r="J10" s="167"/>
      <c r="K10" s="167"/>
    </row>
    <row r="11" spans="1:11" ht="12.75" customHeight="1">
      <c r="A11" s="166" t="s">
        <v>66</v>
      </c>
      <c r="B11" s="166"/>
      <c r="C11" s="166"/>
      <c r="D11" s="167"/>
      <c r="E11" s="167"/>
      <c r="F11" s="167"/>
      <c r="G11" s="167"/>
      <c r="H11" s="167"/>
      <c r="I11" s="167"/>
      <c r="J11" s="167"/>
      <c r="K11" s="167"/>
    </row>
    <row r="12" spans="5:11" ht="12.75" customHeight="1">
      <c r="E12" s="8"/>
      <c r="F12" s="8"/>
      <c r="G12" s="166"/>
      <c r="H12" s="166"/>
      <c r="I12" s="166"/>
      <c r="J12" s="173"/>
      <c r="K12" s="173"/>
    </row>
    <row r="13" spans="1:11" ht="12.75">
      <c r="A13" s="9"/>
      <c r="B13" s="9"/>
      <c r="C13" s="9"/>
      <c r="D13" s="1"/>
      <c r="E13" s="1"/>
      <c r="F13" s="1"/>
      <c r="G13" s="1"/>
      <c r="H13" s="1"/>
      <c r="I13" s="1"/>
      <c r="J13" s="1"/>
      <c r="K13" s="1"/>
    </row>
    <row r="14" spans="1:11" ht="12.75" customHeight="1">
      <c r="A14" s="171" t="s">
        <v>68</v>
      </c>
      <c r="B14" s="171"/>
      <c r="C14" s="171" t="s">
        <v>69</v>
      </c>
      <c r="D14" s="171"/>
      <c r="E14" s="171"/>
      <c r="F14" s="171"/>
      <c r="G14" s="171"/>
      <c r="H14" s="172" t="s">
        <v>70</v>
      </c>
      <c r="I14" s="172"/>
      <c r="J14" s="172"/>
      <c r="K14" s="172"/>
    </row>
    <row r="15" spans="1:11" ht="57.75" customHeight="1">
      <c r="A15" s="168">
        <v>1</v>
      </c>
      <c r="B15" s="168"/>
      <c r="C15" s="169" t="str">
        <f>D9</f>
        <v>Meistaru ielas izbūve, Dārzniecības ielas un Siltumnīcu ielas rekonstrukcija Kuldīgā, Kuldīgas novadā (Otrā kārta)</v>
      </c>
      <c r="D15" s="169"/>
      <c r="E15" s="169"/>
      <c r="F15" s="169"/>
      <c r="G15" s="169"/>
      <c r="H15" s="170"/>
      <c r="I15" s="170"/>
      <c r="J15" s="170"/>
      <c r="K15" s="170"/>
    </row>
    <row r="16" spans="1:11" ht="12.75" customHeight="1">
      <c r="A16" s="2"/>
      <c r="B16" s="2"/>
      <c r="C16" s="164"/>
      <c r="D16" s="164"/>
      <c r="E16" s="164"/>
      <c r="F16" s="164"/>
      <c r="G16" s="164"/>
      <c r="H16" s="165"/>
      <c r="I16" s="165"/>
      <c r="J16" s="165"/>
      <c r="K16" s="165"/>
    </row>
    <row r="17" spans="1:11" ht="14.25" customHeight="1">
      <c r="A17" s="162" t="s">
        <v>72</v>
      </c>
      <c r="B17" s="162"/>
      <c r="C17" s="162"/>
      <c r="D17" s="162"/>
      <c r="E17" s="162"/>
      <c r="F17" s="162"/>
      <c r="G17" s="10">
        <v>0.21</v>
      </c>
      <c r="H17" s="163"/>
      <c r="I17" s="163"/>
      <c r="J17" s="163"/>
      <c r="K17" s="163"/>
    </row>
    <row r="18" spans="1:11" ht="15">
      <c r="A18" s="11"/>
      <c r="B18" s="11"/>
      <c r="C18" s="11"/>
      <c r="D18" s="11"/>
      <c r="E18" s="11"/>
      <c r="F18" s="11"/>
      <c r="G18" s="11"/>
      <c r="H18" s="12"/>
      <c r="I18" s="12"/>
      <c r="J18" s="12"/>
      <c r="K18" s="12"/>
    </row>
    <row r="19" spans="1:11" ht="15">
      <c r="A19" s="11"/>
      <c r="B19" s="11"/>
      <c r="C19" s="11"/>
      <c r="D19" s="11"/>
      <c r="E19" s="11"/>
      <c r="F19" s="11"/>
      <c r="G19" s="11"/>
      <c r="H19" s="12"/>
      <c r="I19" s="12"/>
      <c r="J19" s="12"/>
      <c r="K19" s="12"/>
    </row>
    <row r="20" spans="1:11" ht="15">
      <c r="A20" s="11"/>
      <c r="B20" s="11"/>
      <c r="C20" s="11"/>
      <c r="D20" s="11"/>
      <c r="E20" s="11"/>
      <c r="F20" s="11"/>
      <c r="G20" s="11"/>
      <c r="H20" s="12"/>
      <c r="I20" s="12"/>
      <c r="J20" s="12"/>
      <c r="K20" s="12"/>
    </row>
    <row r="21" spans="1:11" ht="15">
      <c r="A21" s="11"/>
      <c r="B21" s="11"/>
      <c r="C21" s="11"/>
      <c r="D21" s="11"/>
      <c r="E21" s="11"/>
      <c r="F21" s="11"/>
      <c r="G21" s="11"/>
      <c r="H21" s="12"/>
      <c r="I21" s="12"/>
      <c r="J21" s="12"/>
      <c r="K21" s="12"/>
    </row>
    <row r="22" spans="1:11" ht="14.25">
      <c r="A22" s="13"/>
      <c r="B22" s="13"/>
      <c r="C22" s="14"/>
      <c r="D22" s="14"/>
      <c r="E22" s="14"/>
      <c r="F22" s="14"/>
      <c r="G22" s="15"/>
      <c r="H22" s="15"/>
      <c r="I22" s="15"/>
      <c r="J22" s="15"/>
      <c r="K22" s="15"/>
    </row>
    <row r="23" spans="1:11" ht="14.25">
      <c r="A23" s="161"/>
      <c r="B23" s="161"/>
      <c r="C23" s="155"/>
      <c r="D23" s="155"/>
      <c r="E23" s="155"/>
      <c r="F23" s="155"/>
      <c r="G23" s="155"/>
      <c r="H23" s="155"/>
      <c r="I23" s="159"/>
      <c r="J23" s="159"/>
      <c r="K23" s="159"/>
    </row>
    <row r="24" spans="1:11" ht="12.75">
      <c r="A24" s="160"/>
      <c r="B24" s="160"/>
      <c r="C24" s="156"/>
      <c r="D24" s="156"/>
      <c r="E24" s="156"/>
      <c r="F24" s="156"/>
      <c r="G24" s="156"/>
      <c r="H24" s="156"/>
      <c r="I24" s="156"/>
      <c r="J24" s="156"/>
      <c r="K24" s="16"/>
    </row>
    <row r="25" spans="1:11" ht="15">
      <c r="A25" s="17"/>
      <c r="B25" s="17"/>
      <c r="C25" s="18"/>
      <c r="D25" s="19"/>
      <c r="E25" s="19"/>
      <c r="F25" s="19"/>
      <c r="G25" s="19"/>
      <c r="H25" s="19"/>
      <c r="I25" s="19"/>
      <c r="J25" s="19"/>
      <c r="K25" s="19"/>
    </row>
    <row r="26" spans="1:11" ht="14.25">
      <c r="A26" s="13"/>
      <c r="B26" s="13"/>
      <c r="C26" s="14"/>
      <c r="D26" s="14"/>
      <c r="E26" s="14"/>
      <c r="F26" s="14"/>
      <c r="G26" s="15"/>
      <c r="H26" s="15"/>
      <c r="I26" s="15"/>
      <c r="J26" s="15"/>
      <c r="K26" s="15"/>
    </row>
    <row r="27" spans="1:11" ht="14.25" customHeight="1">
      <c r="A27" s="161"/>
      <c r="B27" s="161"/>
      <c r="C27" s="155"/>
      <c r="D27" s="155"/>
      <c r="E27" s="155"/>
      <c r="F27" s="155"/>
      <c r="G27" s="155"/>
      <c r="H27" s="155"/>
      <c r="I27" s="159"/>
      <c r="J27" s="159"/>
      <c r="K27" s="159"/>
    </row>
    <row r="28" spans="1:11" ht="12.75">
      <c r="A28" s="160"/>
      <c r="B28" s="160"/>
      <c r="C28" s="156"/>
      <c r="D28" s="156"/>
      <c r="E28" s="158"/>
      <c r="F28" s="158"/>
      <c r="G28" s="158"/>
      <c r="H28" s="158"/>
      <c r="I28" s="156"/>
      <c r="J28" s="156"/>
      <c r="K28" s="16"/>
    </row>
    <row r="29" spans="1:11" ht="14.25">
      <c r="A29" s="13"/>
      <c r="B29" s="13"/>
      <c r="C29" s="14"/>
      <c r="D29" s="14"/>
      <c r="E29" s="14"/>
      <c r="F29" s="14"/>
      <c r="G29" s="15"/>
      <c r="H29" s="15"/>
      <c r="I29" s="15"/>
      <c r="J29" s="15"/>
      <c r="K29" s="15"/>
    </row>
    <row r="30" spans="1:11" ht="14.25">
      <c r="A30" s="13"/>
      <c r="B30" s="13"/>
      <c r="C30" s="14"/>
      <c r="D30" s="14"/>
      <c r="E30" s="14"/>
      <c r="F30" s="14"/>
      <c r="G30" s="15"/>
      <c r="H30" s="15"/>
      <c r="I30" s="15"/>
      <c r="J30" s="15"/>
      <c r="K30" s="15"/>
    </row>
    <row r="31" spans="1:11" ht="13.5" customHeight="1">
      <c r="A31" s="154"/>
      <c r="B31" s="154"/>
      <c r="C31" s="155"/>
      <c r="D31" s="155"/>
      <c r="E31" s="155"/>
      <c r="F31" s="155"/>
      <c r="G31" s="155"/>
      <c r="H31" s="155"/>
      <c r="I31" s="159"/>
      <c r="J31" s="159"/>
      <c r="K31" s="159"/>
    </row>
    <row r="32" spans="1:11" ht="17.25" customHeight="1">
      <c r="A32" s="154"/>
      <c r="B32" s="154"/>
      <c r="C32" s="156"/>
      <c r="D32" s="156"/>
      <c r="E32" s="158"/>
      <c r="F32" s="158"/>
      <c r="G32" s="158"/>
      <c r="H32" s="158"/>
      <c r="I32" s="156"/>
      <c r="J32" s="156"/>
      <c r="K32" s="16"/>
    </row>
    <row r="33" spans="1:11" ht="14.25">
      <c r="A33" s="13"/>
      <c r="B33" s="13"/>
      <c r="C33" s="14"/>
      <c r="D33" s="14"/>
      <c r="E33" s="14"/>
      <c r="F33" s="14"/>
      <c r="G33" s="15"/>
      <c r="H33" s="15"/>
      <c r="I33" s="15"/>
      <c r="J33" s="15"/>
      <c r="K33" s="15"/>
    </row>
    <row r="34" spans="1:11" ht="14.25">
      <c r="A34" s="13"/>
      <c r="B34" s="13"/>
      <c r="C34" s="14"/>
      <c r="D34" s="14"/>
      <c r="E34" s="14"/>
      <c r="F34" s="14"/>
      <c r="G34" s="15"/>
      <c r="H34" s="15"/>
      <c r="I34" s="15"/>
      <c r="J34" s="15"/>
      <c r="K34" s="15"/>
    </row>
  </sheetData>
  <sheetProtection selectLockedCells="1" selectUnlockedCells="1"/>
  <mergeCells count="45">
    <mergeCell ref="H1:K1"/>
    <mergeCell ref="H2:K2"/>
    <mergeCell ref="H3:K3"/>
    <mergeCell ref="A7:K7"/>
    <mergeCell ref="A9:C9"/>
    <mergeCell ref="D9:K9"/>
    <mergeCell ref="C14:G14"/>
    <mergeCell ref="H14:K14"/>
    <mergeCell ref="G12:I12"/>
    <mergeCell ref="J12:K12"/>
    <mergeCell ref="A10:C10"/>
    <mergeCell ref="D10:K10"/>
    <mergeCell ref="A17:F17"/>
    <mergeCell ref="H17:K17"/>
    <mergeCell ref="C16:G16"/>
    <mergeCell ref="H16:K16"/>
    <mergeCell ref="A11:C11"/>
    <mergeCell ref="D11:K11"/>
    <mergeCell ref="A15:B15"/>
    <mergeCell ref="C15:G15"/>
    <mergeCell ref="H15:K15"/>
    <mergeCell ref="A14:B14"/>
    <mergeCell ref="I24:J24"/>
    <mergeCell ref="A23:B23"/>
    <mergeCell ref="C23:D23"/>
    <mergeCell ref="E23:H23"/>
    <mergeCell ref="I23:K23"/>
    <mergeCell ref="A24:B24"/>
    <mergeCell ref="C24:D24"/>
    <mergeCell ref="E24:H24"/>
    <mergeCell ref="A28:B28"/>
    <mergeCell ref="C28:D28"/>
    <mergeCell ref="E28:H28"/>
    <mergeCell ref="I27:K27"/>
    <mergeCell ref="A27:B27"/>
    <mergeCell ref="C27:D27"/>
    <mergeCell ref="I28:J28"/>
    <mergeCell ref="E27:H27"/>
    <mergeCell ref="A31:B32"/>
    <mergeCell ref="C31:D31"/>
    <mergeCell ref="E31:H31"/>
    <mergeCell ref="I31:K31"/>
    <mergeCell ref="C32:D32"/>
    <mergeCell ref="E32:H32"/>
    <mergeCell ref="I32:J32"/>
  </mergeCells>
  <printOptions/>
  <pageMargins left="1" right="0.39375"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39"/>
  <sheetViews>
    <sheetView view="pageBreakPreview" zoomScale="115" zoomScaleNormal="85" zoomScaleSheetLayoutView="115" zoomScalePageLayoutView="0" workbookViewId="0" topLeftCell="A1">
      <selection activeCell="F23" sqref="F23"/>
    </sheetView>
  </sheetViews>
  <sheetFormatPr defaultColWidth="9.140625" defaultRowHeight="15"/>
  <cols>
    <col min="1" max="1" width="6.57421875" style="5" customWidth="1"/>
    <col min="2" max="2" width="5.7109375" style="5" customWidth="1"/>
    <col min="3" max="6" width="9.140625" style="5" customWidth="1"/>
    <col min="7" max="7" width="14.8515625" style="5" customWidth="1"/>
    <col min="8" max="10" width="6.421875" style="5" customWidth="1"/>
    <col min="11" max="11" width="12.7109375" style="5" customWidth="1"/>
    <col min="12" max="12" width="12.421875" style="5" hidden="1" customWidth="1"/>
    <col min="13" max="13" width="12.28125" style="5" hidden="1" customWidth="1"/>
    <col min="14" max="14" width="10.28125" style="5" hidden="1" customWidth="1"/>
    <col min="15" max="16384" width="9.140625" style="5" customWidth="1"/>
  </cols>
  <sheetData>
    <row r="1" spans="8:11" ht="18">
      <c r="H1" s="175" t="s">
        <v>60</v>
      </c>
      <c r="I1" s="175"/>
      <c r="J1" s="175"/>
      <c r="K1" s="175"/>
    </row>
    <row r="2" spans="8:11" ht="19.5" customHeight="1">
      <c r="H2" s="176" t="s">
        <v>61</v>
      </c>
      <c r="I2" s="176"/>
      <c r="J2" s="176"/>
      <c r="K2" s="176"/>
    </row>
    <row r="3" spans="8:11" ht="12.75">
      <c r="H3" s="177" t="s">
        <v>62</v>
      </c>
      <c r="I3" s="177"/>
      <c r="J3" s="177"/>
      <c r="K3" s="177"/>
    </row>
    <row r="4" spans="1:11" ht="15">
      <c r="A4" s="178" t="s">
        <v>15</v>
      </c>
      <c r="B4" s="178"/>
      <c r="C4" s="178"/>
      <c r="D4" s="178"/>
      <c r="E4" s="178"/>
      <c r="F4" s="178"/>
      <c r="G4" s="178"/>
      <c r="H4" s="178"/>
      <c r="I4" s="178"/>
      <c r="J4" s="178"/>
      <c r="K4" s="178"/>
    </row>
    <row r="5" spans="1:11" ht="12.75">
      <c r="A5" s="6"/>
      <c r="B5" s="6"/>
      <c r="C5" s="6"/>
      <c r="D5" s="6"/>
      <c r="E5" s="6"/>
      <c r="F5" s="6"/>
      <c r="G5" s="7"/>
      <c r="H5" s="7"/>
      <c r="I5" s="7"/>
      <c r="J5" s="7"/>
      <c r="K5" s="7"/>
    </row>
    <row r="6" spans="1:11" ht="39.75" customHeight="1">
      <c r="A6" s="174" t="s">
        <v>64</v>
      </c>
      <c r="B6" s="174"/>
      <c r="C6" s="174"/>
      <c r="D6" s="179" t="str">
        <f>Kopsavilkuma_aprekins!D4</f>
        <v>Meistaru ielas izbūve, Dārzniecības ielas un Siltumnīcu ielas rekonstrukcija Kuldīgā, Kuldīgas novadā (Otrā kārta)</v>
      </c>
      <c r="E6" s="179"/>
      <c r="F6" s="179"/>
      <c r="G6" s="179"/>
      <c r="H6" s="179"/>
      <c r="I6" s="179"/>
      <c r="J6" s="179"/>
      <c r="K6" s="179"/>
    </row>
    <row r="7" spans="1:11" ht="12.75" customHeight="1">
      <c r="A7" s="174" t="s">
        <v>65</v>
      </c>
      <c r="B7" s="174"/>
      <c r="C7" s="174"/>
      <c r="D7" s="167" t="str">
        <f>Kopsavilkuma_aprekins!D5</f>
        <v>Meistaru iela, Dārzniecības iela, Siltumnīcas iela, Kuldīga</v>
      </c>
      <c r="E7" s="167"/>
      <c r="F7" s="167"/>
      <c r="G7" s="167"/>
      <c r="H7" s="167"/>
      <c r="I7" s="167"/>
      <c r="J7" s="167"/>
      <c r="K7" s="167"/>
    </row>
    <row r="8" spans="1:11" ht="12.75" customHeight="1">
      <c r="A8" s="166" t="s">
        <v>66</v>
      </c>
      <c r="B8" s="166"/>
      <c r="C8" s="166"/>
      <c r="D8" s="167"/>
      <c r="E8" s="167"/>
      <c r="F8" s="167"/>
      <c r="G8" s="167"/>
      <c r="H8" s="167"/>
      <c r="I8" s="167"/>
      <c r="J8" s="167"/>
      <c r="K8" s="167"/>
    </row>
    <row r="9" spans="5:11" ht="12.75" customHeight="1">
      <c r="E9" s="8"/>
      <c r="F9" s="8"/>
      <c r="G9" s="166"/>
      <c r="H9" s="166"/>
      <c r="I9" s="166"/>
      <c r="J9" s="173"/>
      <c r="K9" s="173"/>
    </row>
    <row r="10" spans="1:11" ht="12.75">
      <c r="A10" s="9"/>
      <c r="B10" s="9"/>
      <c r="C10" s="9"/>
      <c r="D10" s="1"/>
      <c r="E10" s="1"/>
      <c r="F10" s="1"/>
      <c r="G10" s="1"/>
      <c r="H10" s="1"/>
      <c r="I10" s="1"/>
      <c r="J10" s="1"/>
      <c r="K10" s="1"/>
    </row>
    <row r="11" spans="1:11" ht="12.75" customHeight="1">
      <c r="A11" s="171" t="s">
        <v>68</v>
      </c>
      <c r="B11" s="171"/>
      <c r="C11" s="171" t="s">
        <v>69</v>
      </c>
      <c r="D11" s="171"/>
      <c r="E11" s="171"/>
      <c r="F11" s="171"/>
      <c r="G11" s="171"/>
      <c r="H11" s="172" t="s">
        <v>70</v>
      </c>
      <c r="I11" s="172"/>
      <c r="J11" s="172"/>
      <c r="K11" s="172"/>
    </row>
    <row r="12" spans="1:11" ht="26.25" customHeight="1">
      <c r="A12" s="189">
        <v>1</v>
      </c>
      <c r="B12" s="189"/>
      <c r="C12" s="187" t="str">
        <f>Kopsavilkuma_aprekins!C11</f>
        <v>Meistaru ielas izbūve, Dārzniecības un Siltumnīcu ielas rekonstrukcija (Ceļu daļa, Otrā kārta)</v>
      </c>
      <c r="D12" s="187"/>
      <c r="E12" s="187"/>
      <c r="F12" s="187"/>
      <c r="G12" s="187"/>
      <c r="H12" s="188"/>
      <c r="I12" s="188"/>
      <c r="J12" s="188"/>
      <c r="K12" s="188"/>
    </row>
    <row r="13" spans="1:12" ht="15" customHeight="1">
      <c r="A13" s="185"/>
      <c r="B13" s="185"/>
      <c r="C13" s="186" t="s">
        <v>71</v>
      </c>
      <c r="D13" s="186"/>
      <c r="E13" s="186"/>
      <c r="F13" s="186"/>
      <c r="G13" s="186"/>
      <c r="H13" s="180"/>
      <c r="I13" s="180"/>
      <c r="J13" s="180"/>
      <c r="K13" s="180"/>
      <c r="L13" s="52"/>
    </row>
    <row r="14" spans="1:12" ht="15" customHeight="1">
      <c r="A14" s="66"/>
      <c r="B14" s="66"/>
      <c r="C14" s="65"/>
      <c r="D14" s="65"/>
      <c r="E14" s="65"/>
      <c r="F14" s="65"/>
      <c r="G14" s="65"/>
      <c r="H14" s="53"/>
      <c r="I14" s="53"/>
      <c r="J14" s="53"/>
      <c r="K14" s="53"/>
      <c r="L14" s="52"/>
    </row>
    <row r="15" spans="1:13" ht="14.25" customHeight="1">
      <c r="A15" s="3" t="s">
        <v>56</v>
      </c>
      <c r="B15" s="3"/>
      <c r="C15" s="3"/>
      <c r="D15" s="3"/>
      <c r="E15" s="3"/>
      <c r="F15" s="3"/>
      <c r="G15" s="10" t="s">
        <v>167</v>
      </c>
      <c r="H15" s="163"/>
      <c r="I15" s="163"/>
      <c r="J15" s="163"/>
      <c r="K15" s="163"/>
      <c r="M15" s="5" t="e">
        <f>#REF!*G15</f>
        <v>#REF!</v>
      </c>
    </row>
    <row r="16" spans="1:13" ht="14.25" customHeight="1">
      <c r="A16" s="3" t="str">
        <f>Kopsavilkuma_aprekins!A13</f>
        <v>Virsizdevumi</v>
      </c>
      <c r="B16" s="3"/>
      <c r="C16" s="3"/>
      <c r="D16" s="3"/>
      <c r="E16" s="3"/>
      <c r="F16" s="3"/>
      <c r="G16" s="10" t="s">
        <v>167</v>
      </c>
      <c r="H16" s="163"/>
      <c r="I16" s="163"/>
      <c r="J16" s="163"/>
      <c r="K16" s="163"/>
      <c r="M16" s="5" t="e">
        <f>#REF!*G16</f>
        <v>#REF!</v>
      </c>
    </row>
    <row r="17" spans="1:13" ht="14.25" customHeight="1">
      <c r="A17" s="3" t="s">
        <v>16</v>
      </c>
      <c r="B17" s="3"/>
      <c r="C17" s="3"/>
      <c r="D17" s="3"/>
      <c r="E17" s="3"/>
      <c r="F17" s="3"/>
      <c r="G17" s="10">
        <v>0.2359</v>
      </c>
      <c r="H17" s="163"/>
      <c r="I17" s="163"/>
      <c r="J17" s="163"/>
      <c r="K17" s="163"/>
      <c r="M17" s="5" t="e">
        <f>G17*(Kopsavilkuma_aprekins!#REF!+Kopsavilkuma_aprekins!#REF!+Kopsavilkuma_aprekins!#REF!+Kopsavilkuma_aprekins!#REF!)</f>
        <v>#REF!</v>
      </c>
    </row>
    <row r="18" spans="1:13" ht="14.25" customHeight="1">
      <c r="A18" s="3" t="s">
        <v>71</v>
      </c>
      <c r="B18" s="3"/>
      <c r="C18" s="3"/>
      <c r="D18" s="3"/>
      <c r="E18" s="3"/>
      <c r="F18" s="3"/>
      <c r="G18" s="10"/>
      <c r="H18" s="163"/>
      <c r="I18" s="163"/>
      <c r="J18" s="163"/>
      <c r="K18" s="163"/>
      <c r="M18" s="52" t="e">
        <f>#REF!+M15+M16+M17</f>
        <v>#REF!</v>
      </c>
    </row>
    <row r="19" spans="1:13" ht="14.25" customHeight="1">
      <c r="A19" s="162" t="s">
        <v>72</v>
      </c>
      <c r="B19" s="162"/>
      <c r="C19" s="162"/>
      <c r="D19" s="162"/>
      <c r="E19" s="162"/>
      <c r="F19" s="162"/>
      <c r="G19" s="10">
        <v>0.21</v>
      </c>
      <c r="H19" s="163"/>
      <c r="I19" s="163"/>
      <c r="J19" s="163"/>
      <c r="K19" s="163"/>
      <c r="M19" s="5" t="e">
        <f>#REF!*G19</f>
        <v>#REF!</v>
      </c>
    </row>
    <row r="20" spans="1:14" ht="15" customHeight="1">
      <c r="A20" s="185"/>
      <c r="B20" s="185"/>
      <c r="C20" s="186" t="s">
        <v>73</v>
      </c>
      <c r="D20" s="186"/>
      <c r="E20" s="186"/>
      <c r="F20" s="186"/>
      <c r="G20" s="186"/>
      <c r="H20" s="180"/>
      <c r="I20" s="180"/>
      <c r="J20" s="180"/>
      <c r="K20" s="180"/>
      <c r="M20" s="52"/>
      <c r="N20" s="52"/>
    </row>
    <row r="21" spans="1:11" ht="15" customHeight="1">
      <c r="A21" s="184"/>
      <c r="B21" s="184"/>
      <c r="C21" s="184"/>
      <c r="D21" s="184"/>
      <c r="E21" s="184"/>
      <c r="F21" s="184"/>
      <c r="G21" s="184"/>
      <c r="H21" s="180"/>
      <c r="I21" s="180"/>
      <c r="J21" s="180"/>
      <c r="K21" s="180"/>
    </row>
    <row r="22" spans="1:11" ht="15" customHeight="1">
      <c r="A22" s="63"/>
      <c r="B22" s="63"/>
      <c r="C22" s="63"/>
      <c r="D22" s="63"/>
      <c r="E22" s="63"/>
      <c r="F22" s="64"/>
      <c r="G22" s="10"/>
      <c r="H22" s="180"/>
      <c r="I22" s="180"/>
      <c r="J22" s="180"/>
      <c r="K22" s="180"/>
    </row>
    <row r="23" spans="1:11" ht="15" customHeight="1">
      <c r="A23" s="183"/>
      <c r="B23" s="183"/>
      <c r="C23" s="183"/>
      <c r="D23" s="183"/>
      <c r="E23" s="183"/>
      <c r="F23" s="64"/>
      <c r="G23" s="10"/>
      <c r="H23" s="180"/>
      <c r="I23" s="180"/>
      <c r="J23" s="180"/>
      <c r="K23" s="180"/>
    </row>
    <row r="24" spans="1:11" ht="15" customHeight="1">
      <c r="A24" s="183"/>
      <c r="B24" s="183"/>
      <c r="C24" s="183"/>
      <c r="D24" s="183"/>
      <c r="E24" s="183"/>
      <c r="F24" s="64"/>
      <c r="G24" s="10"/>
      <c r="H24" s="180"/>
      <c r="I24" s="180"/>
      <c r="J24" s="180"/>
      <c r="K24" s="180"/>
    </row>
    <row r="25" spans="1:11" s="20" customFormat="1" ht="15" customHeight="1">
      <c r="A25" s="182"/>
      <c r="B25" s="182"/>
      <c r="C25" s="182"/>
      <c r="D25" s="182"/>
      <c r="E25" s="182"/>
      <c r="F25" s="182"/>
      <c r="G25" s="182"/>
      <c r="H25" s="181"/>
      <c r="I25" s="181"/>
      <c r="J25" s="181"/>
      <c r="K25" s="181"/>
    </row>
    <row r="26" spans="1:11" ht="15">
      <c r="A26" s="11"/>
      <c r="B26" s="11"/>
      <c r="C26" s="11"/>
      <c r="D26" s="11"/>
      <c r="E26" s="11"/>
      <c r="F26" s="11"/>
      <c r="G26" s="11"/>
      <c r="H26" s="12"/>
      <c r="I26" s="12"/>
      <c r="J26" s="12"/>
      <c r="K26" s="12"/>
    </row>
    <row r="27" spans="1:11" ht="14.25">
      <c r="A27" s="13"/>
      <c r="B27" s="13"/>
      <c r="C27" s="14"/>
      <c r="D27" s="14"/>
      <c r="E27" s="14"/>
      <c r="F27" s="14"/>
      <c r="G27" s="15"/>
      <c r="H27" s="15"/>
      <c r="I27" s="15"/>
      <c r="J27" s="15"/>
      <c r="K27" s="15"/>
    </row>
    <row r="28" spans="1:11" ht="14.25">
      <c r="A28" s="161"/>
      <c r="B28" s="161"/>
      <c r="C28" s="155"/>
      <c r="D28" s="155"/>
      <c r="E28" s="155"/>
      <c r="F28" s="155"/>
      <c r="G28" s="155"/>
      <c r="H28" s="155"/>
      <c r="I28" s="159"/>
      <c r="J28" s="159"/>
      <c r="K28" s="159"/>
    </row>
    <row r="29" spans="1:11" ht="12.75">
      <c r="A29" s="160"/>
      <c r="B29" s="160"/>
      <c r="C29" s="156"/>
      <c r="D29" s="156"/>
      <c r="E29" s="156"/>
      <c r="F29" s="156"/>
      <c r="G29" s="156"/>
      <c r="H29" s="156"/>
      <c r="I29" s="156"/>
      <c r="J29" s="156"/>
      <c r="K29" s="156"/>
    </row>
    <row r="30" spans="1:11" ht="15">
      <c r="A30" s="17"/>
      <c r="B30" s="17"/>
      <c r="C30" s="18"/>
      <c r="D30" s="19"/>
      <c r="E30" s="19"/>
      <c r="F30" s="19"/>
      <c r="G30" s="19"/>
      <c r="H30" s="19"/>
      <c r="I30" s="19"/>
      <c r="J30" s="19"/>
      <c r="K30" s="19"/>
    </row>
    <row r="31" spans="1:11" ht="14.25">
      <c r="A31" s="13"/>
      <c r="B31" s="13"/>
      <c r="C31" s="14"/>
      <c r="D31" s="14"/>
      <c r="E31" s="14"/>
      <c r="F31" s="14"/>
      <c r="G31" s="15"/>
      <c r="H31" s="15"/>
      <c r="I31" s="15"/>
      <c r="J31" s="15"/>
      <c r="K31" s="15"/>
    </row>
    <row r="32" spans="1:11" ht="14.25">
      <c r="A32" s="161"/>
      <c r="B32" s="161"/>
      <c r="C32" s="155"/>
      <c r="D32" s="155"/>
      <c r="E32" s="155"/>
      <c r="F32" s="155"/>
      <c r="G32" s="155"/>
      <c r="H32" s="155"/>
      <c r="I32" s="159"/>
      <c r="J32" s="159"/>
      <c r="K32" s="159"/>
    </row>
    <row r="33" spans="1:11" ht="12.75" customHeight="1">
      <c r="A33" s="160"/>
      <c r="B33" s="160"/>
      <c r="C33" s="156"/>
      <c r="D33" s="156"/>
      <c r="E33" s="158"/>
      <c r="F33" s="158"/>
      <c r="G33" s="158"/>
      <c r="H33" s="158"/>
      <c r="I33" s="156"/>
      <c r="J33" s="156"/>
      <c r="K33" s="156"/>
    </row>
    <row r="34" spans="1:11" ht="14.25">
      <c r="A34" s="13"/>
      <c r="B34" s="13"/>
      <c r="C34" s="14"/>
      <c r="D34" s="14"/>
      <c r="E34" s="14"/>
      <c r="F34" s="14"/>
      <c r="G34" s="15"/>
      <c r="H34" s="15"/>
      <c r="I34" s="15"/>
      <c r="J34" s="15"/>
      <c r="K34" s="15"/>
    </row>
    <row r="35" spans="1:11" ht="14.25">
      <c r="A35" s="13"/>
      <c r="B35" s="13"/>
      <c r="C35" s="14"/>
      <c r="D35" s="14"/>
      <c r="E35" s="14"/>
      <c r="F35" s="14"/>
      <c r="G35" s="15"/>
      <c r="H35" s="15"/>
      <c r="I35" s="15"/>
      <c r="J35" s="15"/>
      <c r="K35" s="15"/>
    </row>
    <row r="36" spans="1:11" ht="13.5" customHeight="1">
      <c r="A36" s="154"/>
      <c r="B36" s="154"/>
      <c r="C36" s="155"/>
      <c r="D36" s="155"/>
      <c r="E36" s="155"/>
      <c r="F36" s="155"/>
      <c r="G36" s="155"/>
      <c r="H36" s="155"/>
      <c r="I36" s="159"/>
      <c r="J36" s="159"/>
      <c r="K36" s="159"/>
    </row>
    <row r="37" spans="1:11" ht="17.25" customHeight="1">
      <c r="A37" s="154"/>
      <c r="B37" s="154"/>
      <c r="C37" s="156"/>
      <c r="D37" s="156"/>
      <c r="E37" s="158"/>
      <c r="F37" s="158"/>
      <c r="G37" s="158"/>
      <c r="H37" s="158"/>
      <c r="I37" s="156"/>
      <c r="J37" s="156"/>
      <c r="K37" s="156"/>
    </row>
    <row r="38" spans="1:11" ht="14.25">
      <c r="A38" s="13"/>
      <c r="B38" s="13"/>
      <c r="C38" s="14"/>
      <c r="D38" s="14"/>
      <c r="E38" s="14"/>
      <c r="F38" s="14"/>
      <c r="G38" s="15"/>
      <c r="H38" s="15"/>
      <c r="I38" s="15"/>
      <c r="J38" s="15"/>
      <c r="K38" s="15"/>
    </row>
    <row r="39" spans="1:11" ht="14.25">
      <c r="A39" s="13"/>
      <c r="B39" s="13"/>
      <c r="C39" s="14"/>
      <c r="D39" s="14"/>
      <c r="E39" s="14"/>
      <c r="F39" s="14"/>
      <c r="G39" s="15"/>
      <c r="H39" s="15"/>
      <c r="I39" s="15"/>
      <c r="J39" s="15"/>
      <c r="K39" s="15"/>
    </row>
  </sheetData>
  <sheetProtection selectLockedCells="1" selectUnlockedCells="1"/>
  <mergeCells count="62">
    <mergeCell ref="A24:E24"/>
    <mergeCell ref="H24:K24"/>
    <mergeCell ref="A6:C6"/>
    <mergeCell ref="D6:K6"/>
    <mergeCell ref="A12:B12"/>
    <mergeCell ref="D8:K8"/>
    <mergeCell ref="A11:B11"/>
    <mergeCell ref="C11:G11"/>
    <mergeCell ref="A7:C7"/>
    <mergeCell ref="J9:K9"/>
    <mergeCell ref="H1:K1"/>
    <mergeCell ref="H2:K2"/>
    <mergeCell ref="H3:K3"/>
    <mergeCell ref="A4:K4"/>
    <mergeCell ref="A19:F19"/>
    <mergeCell ref="H18:K18"/>
    <mergeCell ref="H19:K19"/>
    <mergeCell ref="H15:K15"/>
    <mergeCell ref="D7:K7"/>
    <mergeCell ref="H11:K11"/>
    <mergeCell ref="A8:C8"/>
    <mergeCell ref="G9:I9"/>
    <mergeCell ref="C12:G12"/>
    <mergeCell ref="H12:K12"/>
    <mergeCell ref="A21:G21"/>
    <mergeCell ref="H21:K21"/>
    <mergeCell ref="A20:B20"/>
    <mergeCell ref="C20:G20"/>
    <mergeCell ref="H20:K20"/>
    <mergeCell ref="H13:K13"/>
    <mergeCell ref="A13:B13"/>
    <mergeCell ref="C13:G13"/>
    <mergeCell ref="H17:K17"/>
    <mergeCell ref="H16:K16"/>
    <mergeCell ref="H22:K22"/>
    <mergeCell ref="H25:K25"/>
    <mergeCell ref="E29:H29"/>
    <mergeCell ref="A25:G25"/>
    <mergeCell ref="I28:K28"/>
    <mergeCell ref="E28:H28"/>
    <mergeCell ref="I29:K29"/>
    <mergeCell ref="A28:B28"/>
    <mergeCell ref="C28:D28"/>
    <mergeCell ref="A23:E23"/>
    <mergeCell ref="H23:K23"/>
    <mergeCell ref="I37:K37"/>
    <mergeCell ref="E32:H32"/>
    <mergeCell ref="C36:D36"/>
    <mergeCell ref="I32:K32"/>
    <mergeCell ref="E36:H36"/>
    <mergeCell ref="I36:K36"/>
    <mergeCell ref="I33:K33"/>
    <mergeCell ref="C32:D32"/>
    <mergeCell ref="E37:H37"/>
    <mergeCell ref="C29:D29"/>
    <mergeCell ref="C37:D37"/>
    <mergeCell ref="E33:H33"/>
    <mergeCell ref="C33:D33"/>
    <mergeCell ref="A32:B32"/>
    <mergeCell ref="A33:B33"/>
    <mergeCell ref="A29:B29"/>
    <mergeCell ref="A36:B37"/>
  </mergeCells>
  <printOptions/>
  <pageMargins left="0.66" right="0.26" top="0.4" bottom="0.38" header="0.22" footer="0.25"/>
  <pageSetup horizontalDpi="300" verticalDpi="300" orientation="portrait" paperSize="9" scale="87" r:id="rId1"/>
</worksheet>
</file>

<file path=xl/worksheets/sheet4.xml><?xml version="1.0" encoding="utf-8"?>
<worksheet xmlns="http://schemas.openxmlformats.org/spreadsheetml/2006/main" xmlns:r="http://schemas.openxmlformats.org/officeDocument/2006/relationships">
  <dimension ref="A1:AC168"/>
  <sheetViews>
    <sheetView tabSelected="1" view="pageBreakPreview" zoomScale="85" zoomScaleSheetLayoutView="85" zoomScalePageLayoutView="0" workbookViewId="0" topLeftCell="A1">
      <selection activeCell="F35" sqref="F35"/>
    </sheetView>
  </sheetViews>
  <sheetFormatPr defaultColWidth="9.140625" defaultRowHeight="15"/>
  <cols>
    <col min="1" max="1" width="4.421875" style="21" customWidth="1"/>
    <col min="2" max="2" width="10.140625" style="21" customWidth="1"/>
    <col min="3" max="3" width="18.57421875" style="21" customWidth="1"/>
    <col min="4" max="4" width="9.140625" style="21" customWidth="1"/>
    <col min="5" max="5" width="7.8515625" style="21" customWidth="1"/>
    <col min="6" max="6" width="33.7109375" style="21" customWidth="1"/>
    <col min="7" max="7" width="12.7109375" style="21" customWidth="1"/>
    <col min="8" max="8" width="11.57421875" style="21" customWidth="1"/>
    <col min="9" max="9" width="11.7109375" style="21" bestFit="1" customWidth="1"/>
    <col min="10" max="10" width="12.140625" style="21" customWidth="1"/>
    <col min="11" max="11" width="11.140625" style="21" bestFit="1" customWidth="1"/>
    <col min="12" max="12" width="11.28125" style="22" bestFit="1" customWidth="1"/>
    <col min="13" max="13" width="11.421875" style="22" bestFit="1" customWidth="1"/>
    <col min="14" max="29" width="9.140625" style="22" customWidth="1"/>
    <col min="30" max="16384" width="9.140625" style="21" customWidth="1"/>
  </cols>
  <sheetData>
    <row r="1" spans="1:11" s="22" customFormat="1" ht="15">
      <c r="A1" s="208" t="s">
        <v>118</v>
      </c>
      <c r="B1" s="208"/>
      <c r="C1" s="208"/>
      <c r="D1" s="208"/>
      <c r="E1" s="208"/>
      <c r="F1" s="208"/>
      <c r="G1" s="208"/>
      <c r="H1" s="208"/>
      <c r="I1" s="208"/>
      <c r="J1" s="208"/>
      <c r="K1" s="208"/>
    </row>
    <row r="2" spans="1:29" s="23" customFormat="1" ht="15.75">
      <c r="A2" s="209" t="s">
        <v>115</v>
      </c>
      <c r="B2" s="209"/>
      <c r="C2" s="209"/>
      <c r="D2" s="209"/>
      <c r="E2" s="209"/>
      <c r="F2" s="209"/>
      <c r="G2" s="209"/>
      <c r="H2" s="209"/>
      <c r="I2" s="209"/>
      <c r="J2" s="209"/>
      <c r="K2" s="209"/>
      <c r="L2" s="22"/>
      <c r="M2" s="22"/>
      <c r="N2" s="22"/>
      <c r="O2" s="22"/>
      <c r="P2" s="22"/>
      <c r="Q2" s="22"/>
      <c r="R2" s="22"/>
      <c r="S2" s="22"/>
      <c r="T2" s="22"/>
      <c r="U2" s="22"/>
      <c r="V2" s="22"/>
      <c r="W2" s="22"/>
      <c r="X2" s="22"/>
      <c r="Y2" s="22"/>
      <c r="Z2" s="22"/>
      <c r="AA2" s="22"/>
      <c r="AB2" s="22"/>
      <c r="AC2" s="22"/>
    </row>
    <row r="3" spans="1:29" s="24" customFormat="1" ht="28.5" customHeight="1">
      <c r="A3" s="197" t="s">
        <v>44</v>
      </c>
      <c r="B3" s="197"/>
      <c r="C3" s="205"/>
      <c r="D3" s="196" t="str">
        <f>Pasutit_buvn!D6</f>
        <v>Meistaru ielas izbūve, Dārzniecības ielas un Siltumnīcu ielas rekonstrukcija Kuldīgā, Kuldīgas novadā (Otrā kārta)</v>
      </c>
      <c r="E3" s="197"/>
      <c r="F3" s="197"/>
      <c r="G3" s="197"/>
      <c r="H3" s="197"/>
      <c r="I3" s="197"/>
      <c r="J3" s="197"/>
      <c r="K3" s="197"/>
      <c r="L3" s="22"/>
      <c r="M3" s="22"/>
      <c r="N3" s="22"/>
      <c r="O3" s="22"/>
      <c r="P3" s="22"/>
      <c r="Q3" s="22"/>
      <c r="R3" s="22"/>
      <c r="S3" s="22"/>
      <c r="T3" s="22"/>
      <c r="U3" s="22"/>
      <c r="V3" s="22"/>
      <c r="W3" s="22"/>
      <c r="X3" s="22"/>
      <c r="Y3" s="22"/>
      <c r="Z3" s="22"/>
      <c r="AA3" s="22"/>
      <c r="AB3" s="22"/>
      <c r="AC3" s="22"/>
    </row>
    <row r="4" spans="1:29" s="24" customFormat="1" ht="27" customHeight="1">
      <c r="A4" s="197" t="s">
        <v>69</v>
      </c>
      <c r="B4" s="197"/>
      <c r="C4" s="197"/>
      <c r="D4" s="196" t="str">
        <f>A1</f>
        <v>Meistaru ielas izbūve, Dārzniecības ielas un Siltumnīcu ielas rekonstrukcija Kuldīgā, Kuldīgas novadā (Otrā kārta)</v>
      </c>
      <c r="E4" s="197"/>
      <c r="F4" s="197"/>
      <c r="G4" s="197"/>
      <c r="H4" s="197"/>
      <c r="I4" s="197"/>
      <c r="J4" s="197"/>
      <c r="K4" s="197"/>
      <c r="L4" s="22"/>
      <c r="M4" s="22"/>
      <c r="N4" s="22"/>
      <c r="O4" s="22"/>
      <c r="P4" s="22"/>
      <c r="Q4" s="22"/>
      <c r="R4" s="22"/>
      <c r="S4" s="22"/>
      <c r="T4" s="22"/>
      <c r="U4" s="22"/>
      <c r="V4" s="22"/>
      <c r="W4" s="22"/>
      <c r="X4" s="22"/>
      <c r="Y4" s="22"/>
      <c r="Z4" s="22"/>
      <c r="AA4" s="22"/>
      <c r="AB4" s="22"/>
      <c r="AC4" s="22"/>
    </row>
    <row r="5" spans="1:29" s="24" customFormat="1" ht="14.25">
      <c r="A5" s="197" t="s">
        <v>45</v>
      </c>
      <c r="B5" s="197"/>
      <c r="C5" s="197"/>
      <c r="D5" s="206" t="s">
        <v>113</v>
      </c>
      <c r="E5" s="207"/>
      <c r="F5" s="207"/>
      <c r="G5" s="207"/>
      <c r="H5" s="207"/>
      <c r="I5" s="207"/>
      <c r="J5" s="207"/>
      <c r="K5" s="207"/>
      <c r="L5" s="22"/>
      <c r="M5" s="22"/>
      <c r="N5" s="22"/>
      <c r="O5" s="22"/>
      <c r="P5" s="22"/>
      <c r="Q5" s="22"/>
      <c r="R5" s="22"/>
      <c r="S5" s="22"/>
      <c r="T5" s="22"/>
      <c r="U5" s="22"/>
      <c r="V5" s="22"/>
      <c r="W5" s="22"/>
      <c r="X5" s="22"/>
      <c r="Y5" s="22"/>
      <c r="Z5" s="22"/>
      <c r="AA5" s="22"/>
      <c r="AB5" s="22"/>
      <c r="AC5" s="22"/>
    </row>
    <row r="6" spans="1:29" s="24" customFormat="1" ht="14.25">
      <c r="A6" s="197" t="s">
        <v>66</v>
      </c>
      <c r="B6" s="197"/>
      <c r="C6" s="205"/>
      <c r="D6" s="206"/>
      <c r="E6" s="207"/>
      <c r="F6" s="207"/>
      <c r="G6" s="207"/>
      <c r="H6" s="207"/>
      <c r="I6" s="207"/>
      <c r="J6" s="207"/>
      <c r="K6" s="207"/>
      <c r="L6" s="22"/>
      <c r="M6" s="22"/>
      <c r="N6" s="22"/>
      <c r="O6" s="22"/>
      <c r="P6" s="22"/>
      <c r="Q6" s="22"/>
      <c r="R6" s="22"/>
      <c r="S6" s="22"/>
      <c r="T6" s="22"/>
      <c r="U6" s="22"/>
      <c r="V6" s="22"/>
      <c r="W6" s="22"/>
      <c r="X6" s="22"/>
      <c r="Y6" s="22"/>
      <c r="Z6" s="22"/>
      <c r="AA6" s="22"/>
      <c r="AB6" s="22"/>
      <c r="AC6" s="22"/>
    </row>
    <row r="7" spans="1:29" s="24" customFormat="1" ht="14.25">
      <c r="A7" s="197" t="s">
        <v>46</v>
      </c>
      <c r="B7" s="197"/>
      <c r="C7" s="197"/>
      <c r="D7" s="203"/>
      <c r="E7" s="204"/>
      <c r="F7" s="204"/>
      <c r="G7" s="204"/>
      <c r="H7" s="204"/>
      <c r="I7" s="204"/>
      <c r="J7" s="204"/>
      <c r="K7" s="204"/>
      <c r="L7" s="22"/>
      <c r="M7" s="22"/>
      <c r="N7" s="22"/>
      <c r="O7" s="22"/>
      <c r="P7" s="22"/>
      <c r="Q7" s="22"/>
      <c r="R7" s="22"/>
      <c r="S7" s="22"/>
      <c r="T7" s="22"/>
      <c r="U7" s="22"/>
      <c r="V7" s="22"/>
      <c r="W7" s="22"/>
      <c r="X7" s="22"/>
      <c r="Y7" s="22"/>
      <c r="Z7" s="22"/>
      <c r="AA7" s="22"/>
      <c r="AB7" s="22"/>
      <c r="AC7" s="22"/>
    </row>
    <row r="8" spans="1:29" s="24" customFormat="1" ht="14.25">
      <c r="A8" s="197" t="s">
        <v>47</v>
      </c>
      <c r="B8" s="197"/>
      <c r="C8" s="197"/>
      <c r="D8" s="203"/>
      <c r="E8" s="204"/>
      <c r="F8" s="204"/>
      <c r="G8" s="204"/>
      <c r="H8" s="204"/>
      <c r="I8" s="204"/>
      <c r="J8" s="204"/>
      <c r="K8" s="204"/>
      <c r="L8" s="22"/>
      <c r="M8" s="22"/>
      <c r="N8" s="22"/>
      <c r="O8" s="22"/>
      <c r="P8" s="22"/>
      <c r="Q8" s="22"/>
      <c r="R8" s="22"/>
      <c r="S8" s="22"/>
      <c r="T8" s="22"/>
      <c r="U8" s="22"/>
      <c r="V8" s="22"/>
      <c r="W8" s="22"/>
      <c r="X8" s="22"/>
      <c r="Y8" s="22"/>
      <c r="Z8" s="22"/>
      <c r="AA8" s="22"/>
      <c r="AB8" s="22"/>
      <c r="AC8" s="22"/>
    </row>
    <row r="9" spans="1:29" s="24" customFormat="1" ht="14.25">
      <c r="A9" s="197" t="s">
        <v>67</v>
      </c>
      <c r="B9" s="197"/>
      <c r="C9" s="197"/>
      <c r="D9" s="198"/>
      <c r="E9" s="199"/>
      <c r="F9" s="199"/>
      <c r="G9" s="199"/>
      <c r="H9" s="199"/>
      <c r="I9" s="199"/>
      <c r="J9" s="199"/>
      <c r="K9" s="199"/>
      <c r="L9" s="22"/>
      <c r="M9" s="22"/>
      <c r="N9" s="22"/>
      <c r="O9" s="22"/>
      <c r="P9" s="22"/>
      <c r="Q9" s="22"/>
      <c r="R9" s="22"/>
      <c r="S9" s="22"/>
      <c r="T9" s="22"/>
      <c r="U9" s="22"/>
      <c r="V9" s="22"/>
      <c r="W9" s="22"/>
      <c r="X9" s="22"/>
      <c r="Y9" s="22"/>
      <c r="Z9" s="22"/>
      <c r="AA9" s="22"/>
      <c r="AB9" s="22"/>
      <c r="AC9" s="22"/>
    </row>
    <row r="10" spans="1:29" s="25" customFormat="1" ht="38.25">
      <c r="A10" s="55" t="s">
        <v>48</v>
      </c>
      <c r="B10" s="55" t="s">
        <v>116</v>
      </c>
      <c r="C10" s="200" t="s">
        <v>49</v>
      </c>
      <c r="D10" s="201"/>
      <c r="E10" s="201"/>
      <c r="F10" s="201"/>
      <c r="G10" s="56" t="s">
        <v>50</v>
      </c>
      <c r="H10" s="56" t="s">
        <v>51</v>
      </c>
      <c r="I10" s="56" t="s">
        <v>52</v>
      </c>
      <c r="J10" s="56" t="s">
        <v>53</v>
      </c>
      <c r="K10" s="56" t="s">
        <v>54</v>
      </c>
      <c r="L10" s="22"/>
      <c r="M10" s="22"/>
      <c r="N10" s="22"/>
      <c r="O10" s="22"/>
      <c r="P10" s="22"/>
      <c r="Q10" s="22"/>
      <c r="R10" s="22"/>
      <c r="S10" s="22"/>
      <c r="T10" s="22"/>
      <c r="U10" s="22"/>
      <c r="V10" s="22"/>
      <c r="W10" s="22"/>
      <c r="X10" s="22"/>
      <c r="Y10" s="22"/>
      <c r="Z10" s="22"/>
      <c r="AA10" s="22"/>
      <c r="AB10" s="22"/>
      <c r="AC10" s="22"/>
    </row>
    <row r="11" spans="1:29" s="25" customFormat="1" ht="26.25" customHeight="1">
      <c r="A11" s="57">
        <v>1</v>
      </c>
      <c r="B11" s="58" t="s">
        <v>141</v>
      </c>
      <c r="C11" s="202" t="str">
        <f>'CD'!A2</f>
        <v>Meistaru ielas izbūve, Dārzniecības un Siltumnīcu ielas rekonstrukcija (Ceļu daļa, Otrā kārta)</v>
      </c>
      <c r="D11" s="202"/>
      <c r="E11" s="202"/>
      <c r="F11" s="202"/>
      <c r="G11" s="59"/>
      <c r="H11" s="59"/>
      <c r="I11" s="59"/>
      <c r="J11" s="59"/>
      <c r="K11" s="59"/>
      <c r="L11" s="22"/>
      <c r="M11" s="22"/>
      <c r="N11" s="22"/>
      <c r="O11" s="22"/>
      <c r="P11" s="22"/>
      <c r="Q11" s="22"/>
      <c r="R11" s="22"/>
      <c r="S11" s="22"/>
      <c r="T11" s="22"/>
      <c r="U11" s="22"/>
      <c r="V11" s="22"/>
      <c r="W11" s="22"/>
      <c r="X11" s="22"/>
      <c r="Y11" s="22"/>
      <c r="Z11" s="22"/>
      <c r="AA11" s="22"/>
      <c r="AB11" s="22"/>
      <c r="AC11" s="22"/>
    </row>
    <row r="12" spans="1:29" s="24" customFormat="1" ht="19.5" customHeight="1">
      <c r="A12" s="190" t="s">
        <v>71</v>
      </c>
      <c r="B12" s="190"/>
      <c r="C12" s="190"/>
      <c r="D12" s="190"/>
      <c r="E12" s="190"/>
      <c r="F12" s="190"/>
      <c r="G12" s="60"/>
      <c r="H12" s="60"/>
      <c r="I12" s="60"/>
      <c r="J12" s="60"/>
      <c r="K12" s="60"/>
      <c r="L12" s="22"/>
      <c r="M12" s="22"/>
      <c r="N12" s="22"/>
      <c r="O12" s="22"/>
      <c r="P12" s="22"/>
      <c r="Q12" s="22"/>
      <c r="R12" s="22"/>
      <c r="S12" s="22"/>
      <c r="T12" s="22"/>
      <c r="U12" s="22"/>
      <c r="V12" s="22"/>
      <c r="W12" s="22"/>
      <c r="X12" s="22"/>
      <c r="Y12" s="22"/>
      <c r="Z12" s="22"/>
      <c r="AA12" s="22"/>
      <c r="AB12" s="22"/>
      <c r="AC12" s="22"/>
    </row>
    <row r="13" spans="1:29" s="24" customFormat="1" ht="14.25">
      <c r="A13" s="190" t="s">
        <v>55</v>
      </c>
      <c r="B13" s="190"/>
      <c r="C13" s="190"/>
      <c r="D13" s="190"/>
      <c r="E13" s="190"/>
      <c r="F13" s="61" t="s">
        <v>167</v>
      </c>
      <c r="G13" s="60"/>
      <c r="H13" s="60"/>
      <c r="I13" s="60"/>
      <c r="J13" s="60"/>
      <c r="K13" s="60"/>
      <c r="L13" s="22"/>
      <c r="M13" s="22"/>
      <c r="N13" s="22"/>
      <c r="O13" s="22"/>
      <c r="P13" s="22"/>
      <c r="Q13" s="22"/>
      <c r="R13" s="22"/>
      <c r="S13" s="22"/>
      <c r="T13" s="22"/>
      <c r="U13" s="22"/>
      <c r="V13" s="22"/>
      <c r="W13" s="22"/>
      <c r="X13" s="22"/>
      <c r="Y13" s="22"/>
      <c r="Z13" s="22"/>
      <c r="AA13" s="22"/>
      <c r="AB13" s="22"/>
      <c r="AC13" s="22"/>
    </row>
    <row r="14" spans="1:29" s="26" customFormat="1" ht="14.25">
      <c r="A14" s="191" t="s">
        <v>168</v>
      </c>
      <c r="B14" s="191"/>
      <c r="C14" s="191"/>
      <c r="D14" s="191"/>
      <c r="E14" s="191"/>
      <c r="F14" s="191"/>
      <c r="G14" s="59"/>
      <c r="H14" s="59"/>
      <c r="I14" s="59"/>
      <c r="J14" s="59"/>
      <c r="K14" s="59"/>
      <c r="L14" s="22"/>
      <c r="M14" s="22"/>
      <c r="N14" s="22"/>
      <c r="O14" s="22"/>
      <c r="P14" s="22"/>
      <c r="Q14" s="22"/>
      <c r="R14" s="22"/>
      <c r="S14" s="22"/>
      <c r="T14" s="22"/>
      <c r="U14" s="22"/>
      <c r="V14" s="22"/>
      <c r="W14" s="22"/>
      <c r="X14" s="22"/>
      <c r="Y14" s="22"/>
      <c r="Z14" s="22"/>
      <c r="AA14" s="22"/>
      <c r="AB14" s="22"/>
      <c r="AC14" s="22"/>
    </row>
    <row r="15" spans="1:29" s="24" customFormat="1" ht="14.25">
      <c r="A15" s="190" t="s">
        <v>56</v>
      </c>
      <c r="B15" s="190"/>
      <c r="C15" s="190"/>
      <c r="D15" s="190"/>
      <c r="E15" s="190"/>
      <c r="F15" s="61" t="s">
        <v>167</v>
      </c>
      <c r="G15" s="60"/>
      <c r="H15" s="60"/>
      <c r="I15" s="60"/>
      <c r="J15" s="60"/>
      <c r="K15" s="60"/>
      <c r="L15" s="22"/>
      <c r="M15" s="22"/>
      <c r="N15" s="22"/>
      <c r="O15" s="22"/>
      <c r="P15" s="22"/>
      <c r="Q15" s="22"/>
      <c r="R15" s="22"/>
      <c r="S15" s="22"/>
      <c r="T15" s="22"/>
      <c r="U15" s="22"/>
      <c r="V15" s="22"/>
      <c r="W15" s="22"/>
      <c r="X15" s="22"/>
      <c r="Y15" s="22"/>
      <c r="Z15" s="22"/>
      <c r="AA15" s="22"/>
      <c r="AB15" s="22"/>
      <c r="AC15" s="22"/>
    </row>
    <row r="16" spans="1:29" s="24" customFormat="1" ht="14.25">
      <c r="A16" s="190" t="s">
        <v>16</v>
      </c>
      <c r="B16" s="190"/>
      <c r="C16" s="190"/>
      <c r="D16" s="190"/>
      <c r="E16" s="190"/>
      <c r="F16" s="61">
        <v>0.2359</v>
      </c>
      <c r="G16" s="60"/>
      <c r="H16" s="60"/>
      <c r="I16" s="60"/>
      <c r="J16" s="60"/>
      <c r="K16" s="60"/>
      <c r="L16" s="22"/>
      <c r="M16" s="22"/>
      <c r="N16" s="22"/>
      <c r="O16" s="22"/>
      <c r="P16" s="22"/>
      <c r="Q16" s="22"/>
      <c r="R16" s="22"/>
      <c r="S16" s="22"/>
      <c r="T16" s="22"/>
      <c r="U16" s="22"/>
      <c r="V16" s="22"/>
      <c r="W16" s="22"/>
      <c r="X16" s="22"/>
      <c r="Y16" s="22"/>
      <c r="Z16" s="22"/>
      <c r="AA16" s="22"/>
      <c r="AB16" s="22"/>
      <c r="AC16" s="22"/>
    </row>
    <row r="17" spans="1:29" s="27" customFormat="1" ht="15.75">
      <c r="A17" s="193" t="s">
        <v>117</v>
      </c>
      <c r="B17" s="193"/>
      <c r="C17" s="193"/>
      <c r="D17" s="193"/>
      <c r="E17" s="193"/>
      <c r="F17" s="193"/>
      <c r="G17" s="62"/>
      <c r="H17" s="62"/>
      <c r="I17" s="62"/>
      <c r="J17" s="62"/>
      <c r="K17" s="62"/>
      <c r="L17" s="22"/>
      <c r="M17" s="22"/>
      <c r="N17" s="22"/>
      <c r="O17" s="22"/>
      <c r="P17" s="22"/>
      <c r="Q17" s="22"/>
      <c r="R17" s="22"/>
      <c r="S17" s="22"/>
      <c r="T17" s="22"/>
      <c r="U17" s="22"/>
      <c r="V17" s="22"/>
      <c r="W17" s="22"/>
      <c r="X17" s="22"/>
      <c r="Y17" s="22"/>
      <c r="Z17" s="22"/>
      <c r="AA17" s="22"/>
      <c r="AB17" s="22"/>
      <c r="AC17" s="22"/>
    </row>
    <row r="18" ht="8.25" customHeight="1"/>
    <row r="19" spans="2:11" ht="12.75" customHeight="1">
      <c r="B19" s="54"/>
      <c r="C19" s="28"/>
      <c r="D19" s="28"/>
      <c r="E19" s="194"/>
      <c r="F19" s="194"/>
      <c r="G19" s="194"/>
      <c r="H19" s="194"/>
      <c r="I19" s="159"/>
      <c r="J19" s="159"/>
      <c r="K19" s="159"/>
    </row>
    <row r="20" spans="1:11" ht="12.75" customHeight="1">
      <c r="A20" s="29"/>
      <c r="C20" s="192"/>
      <c r="D20" s="192"/>
      <c r="E20" s="192"/>
      <c r="F20" s="192"/>
      <c r="G20" s="192"/>
      <c r="H20" s="192"/>
      <c r="I20" s="192"/>
      <c r="J20" s="192"/>
      <c r="K20" s="192"/>
    </row>
    <row r="21" spans="2:11" ht="12.75" customHeight="1">
      <c r="B21" s="30"/>
      <c r="C21" s="30"/>
      <c r="D21" s="30"/>
      <c r="E21" s="31"/>
      <c r="F21" s="32"/>
      <c r="G21" s="32"/>
      <c r="H21" s="30"/>
      <c r="I21" s="30"/>
      <c r="J21" s="30"/>
      <c r="K21" s="30"/>
    </row>
    <row r="22" spans="2:11" ht="12.75" customHeight="1">
      <c r="B22" s="54"/>
      <c r="C22" s="28"/>
      <c r="D22" s="28"/>
      <c r="E22" s="155"/>
      <c r="F22" s="155"/>
      <c r="G22" s="155"/>
      <c r="H22" s="155"/>
      <c r="I22" s="159"/>
      <c r="J22" s="159"/>
      <c r="K22" s="159"/>
    </row>
    <row r="23" spans="1:11" ht="12.75" customHeight="1">
      <c r="A23" s="29"/>
      <c r="C23" s="192"/>
      <c r="D23" s="192"/>
      <c r="E23" s="158"/>
      <c r="F23" s="158"/>
      <c r="G23" s="158"/>
      <c r="H23" s="158"/>
      <c r="I23" s="192"/>
      <c r="J23" s="192"/>
      <c r="K23" s="192"/>
    </row>
    <row r="24" spans="2:11" ht="12.75" customHeight="1">
      <c r="B24" s="30"/>
      <c r="C24" s="30"/>
      <c r="D24" s="30"/>
      <c r="E24" s="30"/>
      <c r="F24" s="30"/>
      <c r="G24" s="30"/>
      <c r="H24" s="30"/>
      <c r="I24" s="30"/>
      <c r="J24" s="30"/>
      <c r="K24" s="30"/>
    </row>
    <row r="25" spans="3:29" s="33" customFormat="1" ht="15">
      <c r="C25" s="195"/>
      <c r="D25" s="195"/>
      <c r="E25" s="195"/>
      <c r="F25" s="195"/>
      <c r="G25" s="195"/>
      <c r="H25" s="195"/>
      <c r="I25" s="195"/>
      <c r="J25" s="195"/>
      <c r="L25" s="22"/>
      <c r="M25" s="22"/>
      <c r="N25" s="22"/>
      <c r="O25" s="22"/>
      <c r="P25" s="22"/>
      <c r="Q25" s="22"/>
      <c r="R25" s="22"/>
      <c r="S25" s="22"/>
      <c r="T25" s="22"/>
      <c r="U25" s="22"/>
      <c r="V25" s="22"/>
      <c r="W25" s="22"/>
      <c r="X25" s="22"/>
      <c r="Y25" s="22"/>
      <c r="Z25" s="22"/>
      <c r="AA25" s="22"/>
      <c r="AB25" s="22"/>
      <c r="AC25" s="22"/>
    </row>
    <row r="26" spans="12:29" ht="12.75" customHeight="1">
      <c r="L26" s="21"/>
      <c r="M26" s="21"/>
      <c r="N26" s="21"/>
      <c r="O26" s="21"/>
      <c r="P26" s="21"/>
      <c r="Q26" s="21"/>
      <c r="R26" s="21"/>
      <c r="S26" s="21"/>
      <c r="T26" s="21"/>
      <c r="U26" s="21"/>
      <c r="V26" s="21"/>
      <c r="W26" s="21"/>
      <c r="X26" s="21"/>
      <c r="Y26" s="21"/>
      <c r="Z26" s="21"/>
      <c r="AA26" s="21"/>
      <c r="AB26" s="21"/>
      <c r="AC26" s="21"/>
    </row>
    <row r="27" spans="12:29" ht="12.75" customHeight="1">
      <c r="L27" s="21"/>
      <c r="M27" s="21"/>
      <c r="N27" s="21"/>
      <c r="O27" s="21"/>
      <c r="P27" s="21"/>
      <c r="Q27" s="21"/>
      <c r="R27" s="21"/>
      <c r="S27" s="21"/>
      <c r="T27" s="21"/>
      <c r="U27" s="21"/>
      <c r="V27" s="21"/>
      <c r="W27" s="21"/>
      <c r="X27" s="21"/>
      <c r="Y27" s="21"/>
      <c r="Z27" s="21"/>
      <c r="AA27" s="21"/>
      <c r="AB27" s="21"/>
      <c r="AC27" s="21"/>
    </row>
    <row r="28" spans="12:29" ht="12.75" customHeight="1">
      <c r="L28" s="21"/>
      <c r="M28" s="21"/>
      <c r="N28" s="21"/>
      <c r="O28" s="21"/>
      <c r="P28" s="21"/>
      <c r="Q28" s="21"/>
      <c r="R28" s="21"/>
      <c r="S28" s="21"/>
      <c r="T28" s="21"/>
      <c r="U28" s="21"/>
      <c r="V28" s="21"/>
      <c r="W28" s="21"/>
      <c r="X28" s="21"/>
      <c r="Y28" s="21"/>
      <c r="Z28" s="21"/>
      <c r="AA28" s="21"/>
      <c r="AB28" s="21"/>
      <c r="AC28" s="21"/>
    </row>
    <row r="29" spans="12:29" ht="12.75" customHeight="1">
      <c r="L29" s="21"/>
      <c r="M29" s="21"/>
      <c r="N29" s="21"/>
      <c r="O29" s="21"/>
      <c r="P29" s="21"/>
      <c r="Q29" s="21"/>
      <c r="R29" s="21"/>
      <c r="S29" s="21"/>
      <c r="T29" s="21"/>
      <c r="U29" s="21"/>
      <c r="V29" s="21"/>
      <c r="W29" s="21"/>
      <c r="X29" s="21"/>
      <c r="Y29" s="21"/>
      <c r="Z29" s="21"/>
      <c r="AA29" s="21"/>
      <c r="AB29" s="21"/>
      <c r="AC29" s="21"/>
    </row>
    <row r="30" spans="12:29" ht="12.75" customHeight="1">
      <c r="L30" s="21"/>
      <c r="M30" s="21"/>
      <c r="N30" s="21"/>
      <c r="O30" s="21"/>
      <c r="P30" s="21"/>
      <c r="Q30" s="21"/>
      <c r="R30" s="21"/>
      <c r="S30" s="21"/>
      <c r="T30" s="21"/>
      <c r="U30" s="21"/>
      <c r="V30" s="21"/>
      <c r="W30" s="21"/>
      <c r="X30" s="21"/>
      <c r="Y30" s="21"/>
      <c r="Z30" s="21"/>
      <c r="AA30" s="21"/>
      <c r="AB30" s="21"/>
      <c r="AC30" s="21"/>
    </row>
    <row r="31" spans="12:29" ht="14.25" customHeight="1">
      <c r="L31" s="21"/>
      <c r="M31" s="21"/>
      <c r="N31" s="21"/>
      <c r="O31" s="21"/>
      <c r="P31" s="21"/>
      <c r="Q31" s="21"/>
      <c r="R31" s="21"/>
      <c r="S31" s="21"/>
      <c r="T31" s="21"/>
      <c r="U31" s="21"/>
      <c r="V31" s="21"/>
      <c r="W31" s="21"/>
      <c r="X31" s="21"/>
      <c r="Y31" s="21"/>
      <c r="Z31" s="21"/>
      <c r="AA31" s="21"/>
      <c r="AB31" s="21"/>
      <c r="AC31" s="21"/>
    </row>
    <row r="32" spans="12:29" ht="14.25" customHeight="1">
      <c r="L32" s="21"/>
      <c r="M32" s="21"/>
      <c r="N32" s="21"/>
      <c r="O32" s="21"/>
      <c r="P32" s="21"/>
      <c r="Q32" s="21"/>
      <c r="R32" s="21"/>
      <c r="S32" s="21"/>
      <c r="T32" s="21"/>
      <c r="U32" s="21"/>
      <c r="V32" s="21"/>
      <c r="W32" s="21"/>
      <c r="X32" s="21"/>
      <c r="Y32" s="21"/>
      <c r="Z32" s="21"/>
      <c r="AA32" s="21"/>
      <c r="AB32" s="21"/>
      <c r="AC32" s="21"/>
    </row>
    <row r="33" spans="12:29" ht="14.25" customHeight="1">
      <c r="L33" s="21"/>
      <c r="M33" s="21"/>
      <c r="N33" s="21"/>
      <c r="O33" s="21"/>
      <c r="P33" s="21"/>
      <c r="Q33" s="21"/>
      <c r="R33" s="21"/>
      <c r="S33" s="21"/>
      <c r="T33" s="21"/>
      <c r="U33" s="21"/>
      <c r="V33" s="21"/>
      <c r="W33" s="21"/>
      <c r="X33" s="21"/>
      <c r="Y33" s="21"/>
      <c r="Z33" s="21"/>
      <c r="AA33" s="21"/>
      <c r="AB33" s="21"/>
      <c r="AC33" s="21"/>
    </row>
    <row r="34" spans="12:29" ht="14.25" customHeight="1">
      <c r="L34" s="21"/>
      <c r="M34" s="21"/>
      <c r="N34" s="21"/>
      <c r="O34" s="21"/>
      <c r="P34" s="21"/>
      <c r="Q34" s="21"/>
      <c r="R34" s="21"/>
      <c r="S34" s="21"/>
      <c r="T34" s="21"/>
      <c r="U34" s="21"/>
      <c r="V34" s="21"/>
      <c r="W34" s="21"/>
      <c r="X34" s="21"/>
      <c r="Y34" s="21"/>
      <c r="Z34" s="21"/>
      <c r="AA34" s="21"/>
      <c r="AB34" s="21"/>
      <c r="AC34" s="21"/>
    </row>
    <row r="35" spans="12:29" ht="14.25" customHeight="1">
      <c r="L35" s="21"/>
      <c r="M35" s="21"/>
      <c r="N35" s="21"/>
      <c r="O35" s="21"/>
      <c r="P35" s="21"/>
      <c r="Q35" s="21"/>
      <c r="R35" s="21"/>
      <c r="S35" s="21"/>
      <c r="T35" s="21"/>
      <c r="U35" s="21"/>
      <c r="V35" s="21"/>
      <c r="W35" s="21"/>
      <c r="X35" s="21"/>
      <c r="Y35" s="21"/>
      <c r="Z35" s="21"/>
      <c r="AA35" s="21"/>
      <c r="AB35" s="21"/>
      <c r="AC35" s="21"/>
    </row>
    <row r="36" spans="12:29" ht="14.25" customHeight="1">
      <c r="L36" s="21"/>
      <c r="M36" s="21"/>
      <c r="N36" s="21"/>
      <c r="O36" s="21"/>
      <c r="P36" s="21"/>
      <c r="Q36" s="21"/>
      <c r="R36" s="21"/>
      <c r="S36" s="21"/>
      <c r="T36" s="21"/>
      <c r="U36" s="21"/>
      <c r="V36" s="21"/>
      <c r="W36" s="21"/>
      <c r="X36" s="21"/>
      <c r="Y36" s="21"/>
      <c r="Z36" s="21"/>
      <c r="AA36" s="21"/>
      <c r="AB36" s="21"/>
      <c r="AC36" s="21"/>
    </row>
    <row r="37" spans="12:29" ht="14.25" customHeight="1">
      <c r="L37" s="21"/>
      <c r="M37" s="21"/>
      <c r="N37" s="21"/>
      <c r="O37" s="21"/>
      <c r="P37" s="21"/>
      <c r="Q37" s="21"/>
      <c r="R37" s="21"/>
      <c r="S37" s="21"/>
      <c r="T37" s="21"/>
      <c r="U37" s="21"/>
      <c r="V37" s="21"/>
      <c r="W37" s="21"/>
      <c r="X37" s="21"/>
      <c r="Y37" s="21"/>
      <c r="Z37" s="21"/>
      <c r="AA37" s="21"/>
      <c r="AB37" s="21"/>
      <c r="AC37" s="21"/>
    </row>
    <row r="38" spans="12:29" ht="14.25" customHeight="1">
      <c r="L38" s="21"/>
      <c r="M38" s="21"/>
      <c r="N38" s="21"/>
      <c r="O38" s="21"/>
      <c r="P38" s="21"/>
      <c r="Q38" s="21"/>
      <c r="R38" s="21"/>
      <c r="S38" s="21"/>
      <c r="T38" s="21"/>
      <c r="U38" s="21"/>
      <c r="V38" s="21"/>
      <c r="W38" s="21"/>
      <c r="X38" s="21"/>
      <c r="Y38" s="21"/>
      <c r="Z38" s="21"/>
      <c r="AA38" s="21"/>
      <c r="AB38" s="21"/>
      <c r="AC38" s="21"/>
    </row>
    <row r="39" spans="12:29" ht="14.25" customHeight="1">
      <c r="L39" s="21"/>
      <c r="M39" s="21"/>
      <c r="N39" s="21"/>
      <c r="O39" s="21"/>
      <c r="P39" s="21"/>
      <c r="Q39" s="21"/>
      <c r="R39" s="21"/>
      <c r="S39" s="21"/>
      <c r="T39" s="21"/>
      <c r="U39" s="21"/>
      <c r="V39" s="21"/>
      <c r="W39" s="21"/>
      <c r="X39" s="21"/>
      <c r="Y39" s="21"/>
      <c r="Z39" s="21"/>
      <c r="AA39" s="21"/>
      <c r="AB39" s="21"/>
      <c r="AC39" s="21"/>
    </row>
    <row r="40" spans="12:29" ht="14.25" customHeight="1">
      <c r="L40" s="21"/>
      <c r="M40" s="21"/>
      <c r="N40" s="21"/>
      <c r="O40" s="21"/>
      <c r="P40" s="21"/>
      <c r="Q40" s="21"/>
      <c r="R40" s="21"/>
      <c r="S40" s="21"/>
      <c r="T40" s="21"/>
      <c r="U40" s="21"/>
      <c r="V40" s="21"/>
      <c r="W40" s="21"/>
      <c r="X40" s="21"/>
      <c r="Y40" s="21"/>
      <c r="Z40" s="21"/>
      <c r="AA40" s="21"/>
      <c r="AB40" s="21"/>
      <c r="AC40" s="21"/>
    </row>
    <row r="41" spans="12:29" ht="14.25" customHeight="1">
      <c r="L41" s="21"/>
      <c r="M41" s="21"/>
      <c r="N41" s="21"/>
      <c r="O41" s="21"/>
      <c r="P41" s="21"/>
      <c r="Q41" s="21"/>
      <c r="R41" s="21"/>
      <c r="S41" s="21"/>
      <c r="T41" s="21"/>
      <c r="U41" s="21"/>
      <c r="V41" s="21"/>
      <c r="W41" s="21"/>
      <c r="X41" s="21"/>
      <c r="Y41" s="21"/>
      <c r="Z41" s="21"/>
      <c r="AA41" s="21"/>
      <c r="AB41" s="21"/>
      <c r="AC41" s="21"/>
    </row>
    <row r="42" spans="12:29" ht="14.25" customHeight="1">
      <c r="L42" s="21"/>
      <c r="M42" s="21"/>
      <c r="N42" s="21"/>
      <c r="O42" s="21"/>
      <c r="P42" s="21"/>
      <c r="Q42" s="21"/>
      <c r="R42" s="21"/>
      <c r="S42" s="21"/>
      <c r="T42" s="21"/>
      <c r="U42" s="21"/>
      <c r="V42" s="21"/>
      <c r="W42" s="21"/>
      <c r="X42" s="21"/>
      <c r="Y42" s="21"/>
      <c r="Z42" s="21"/>
      <c r="AA42" s="21"/>
      <c r="AB42" s="21"/>
      <c r="AC42" s="21"/>
    </row>
    <row r="43" spans="12:29" ht="14.25" customHeight="1">
      <c r="L43" s="21"/>
      <c r="M43" s="21"/>
      <c r="N43" s="21"/>
      <c r="O43" s="21"/>
      <c r="P43" s="21"/>
      <c r="Q43" s="21"/>
      <c r="R43" s="21"/>
      <c r="S43" s="21"/>
      <c r="T43" s="21"/>
      <c r="U43" s="21"/>
      <c r="V43" s="21"/>
      <c r="W43" s="21"/>
      <c r="X43" s="21"/>
      <c r="Y43" s="21"/>
      <c r="Z43" s="21"/>
      <c r="AA43" s="21"/>
      <c r="AB43" s="21"/>
      <c r="AC43" s="21"/>
    </row>
    <row r="44" spans="12:29" ht="14.25" customHeight="1">
      <c r="L44" s="21"/>
      <c r="M44" s="21"/>
      <c r="N44" s="21"/>
      <c r="O44" s="21"/>
      <c r="P44" s="21"/>
      <c r="Q44" s="21"/>
      <c r="R44" s="21"/>
      <c r="S44" s="21"/>
      <c r="T44" s="21"/>
      <c r="U44" s="21"/>
      <c r="V44" s="21"/>
      <c r="W44" s="21"/>
      <c r="X44" s="21"/>
      <c r="Y44" s="21"/>
      <c r="Z44" s="21"/>
      <c r="AA44" s="21"/>
      <c r="AB44" s="21"/>
      <c r="AC44" s="21"/>
    </row>
    <row r="45" spans="12:29" ht="14.25" customHeight="1">
      <c r="L45" s="21"/>
      <c r="M45" s="21"/>
      <c r="N45" s="21"/>
      <c r="O45" s="21"/>
      <c r="P45" s="21"/>
      <c r="Q45" s="21"/>
      <c r="R45" s="21"/>
      <c r="S45" s="21"/>
      <c r="T45" s="21"/>
      <c r="U45" s="21"/>
      <c r="V45" s="21"/>
      <c r="W45" s="21"/>
      <c r="X45" s="21"/>
      <c r="Y45" s="21"/>
      <c r="Z45" s="21"/>
      <c r="AA45" s="21"/>
      <c r="AB45" s="21"/>
      <c r="AC45" s="21"/>
    </row>
    <row r="46" spans="12:29" ht="14.25" customHeight="1">
      <c r="L46" s="21"/>
      <c r="M46" s="21"/>
      <c r="N46" s="21"/>
      <c r="O46" s="21"/>
      <c r="P46" s="21"/>
      <c r="Q46" s="21"/>
      <c r="R46" s="21"/>
      <c r="S46" s="21"/>
      <c r="T46" s="21"/>
      <c r="U46" s="21"/>
      <c r="V46" s="21"/>
      <c r="W46" s="21"/>
      <c r="X46" s="21"/>
      <c r="Y46" s="21"/>
      <c r="Z46" s="21"/>
      <c r="AA46" s="21"/>
      <c r="AB46" s="21"/>
      <c r="AC46" s="21"/>
    </row>
    <row r="47" spans="12:29" ht="14.25" customHeight="1">
      <c r="L47" s="21"/>
      <c r="M47" s="21"/>
      <c r="N47" s="21"/>
      <c r="O47" s="21"/>
      <c r="P47" s="21"/>
      <c r="Q47" s="21"/>
      <c r="R47" s="21"/>
      <c r="S47" s="21"/>
      <c r="T47" s="21"/>
      <c r="U47" s="21"/>
      <c r="V47" s="21"/>
      <c r="W47" s="21"/>
      <c r="X47" s="21"/>
      <c r="Y47" s="21"/>
      <c r="Z47" s="21"/>
      <c r="AA47" s="21"/>
      <c r="AB47" s="21"/>
      <c r="AC47" s="21"/>
    </row>
    <row r="48" spans="12:29" ht="14.25" customHeight="1">
      <c r="L48" s="21"/>
      <c r="M48" s="21"/>
      <c r="N48" s="21"/>
      <c r="O48" s="21"/>
      <c r="P48" s="21"/>
      <c r="Q48" s="21"/>
      <c r="R48" s="21"/>
      <c r="S48" s="21"/>
      <c r="T48" s="21"/>
      <c r="U48" s="21"/>
      <c r="V48" s="21"/>
      <c r="W48" s="21"/>
      <c r="X48" s="21"/>
      <c r="Y48" s="21"/>
      <c r="Z48" s="21"/>
      <c r="AA48" s="21"/>
      <c r="AB48" s="21"/>
      <c r="AC48" s="21"/>
    </row>
    <row r="49" spans="12:29" ht="14.25" customHeight="1">
      <c r="L49" s="21"/>
      <c r="M49" s="21"/>
      <c r="N49" s="21"/>
      <c r="O49" s="21"/>
      <c r="P49" s="21"/>
      <c r="Q49" s="21"/>
      <c r="R49" s="21"/>
      <c r="S49" s="21"/>
      <c r="T49" s="21"/>
      <c r="U49" s="21"/>
      <c r="V49" s="21"/>
      <c r="W49" s="21"/>
      <c r="X49" s="21"/>
      <c r="Y49" s="21"/>
      <c r="Z49" s="21"/>
      <c r="AA49" s="21"/>
      <c r="AB49" s="21"/>
      <c r="AC49" s="21"/>
    </row>
    <row r="50" spans="12:29" ht="14.25" customHeight="1">
      <c r="L50" s="21"/>
      <c r="M50" s="21"/>
      <c r="N50" s="21"/>
      <c r="O50" s="21"/>
      <c r="P50" s="21"/>
      <c r="Q50" s="21"/>
      <c r="R50" s="21"/>
      <c r="S50" s="21"/>
      <c r="T50" s="21"/>
      <c r="U50" s="21"/>
      <c r="V50" s="21"/>
      <c r="W50" s="21"/>
      <c r="X50" s="21"/>
      <c r="Y50" s="21"/>
      <c r="Z50" s="21"/>
      <c r="AA50" s="21"/>
      <c r="AB50" s="21"/>
      <c r="AC50" s="21"/>
    </row>
    <row r="51" spans="12:29" ht="14.25" customHeight="1">
      <c r="L51" s="21"/>
      <c r="M51" s="21"/>
      <c r="N51" s="21"/>
      <c r="O51" s="21"/>
      <c r="P51" s="21"/>
      <c r="Q51" s="21"/>
      <c r="R51" s="21"/>
      <c r="S51" s="21"/>
      <c r="T51" s="21"/>
      <c r="U51" s="21"/>
      <c r="V51" s="21"/>
      <c r="W51" s="21"/>
      <c r="X51" s="21"/>
      <c r="Y51" s="21"/>
      <c r="Z51" s="21"/>
      <c r="AA51" s="21"/>
      <c r="AB51" s="21"/>
      <c r="AC51" s="21"/>
    </row>
    <row r="52" spans="12:29" ht="14.25" customHeight="1">
      <c r="L52" s="21"/>
      <c r="M52" s="21"/>
      <c r="N52" s="21"/>
      <c r="O52" s="21"/>
      <c r="P52" s="21"/>
      <c r="Q52" s="21"/>
      <c r="R52" s="21"/>
      <c r="S52" s="21"/>
      <c r="T52" s="21"/>
      <c r="U52" s="21"/>
      <c r="V52" s="21"/>
      <c r="W52" s="21"/>
      <c r="X52" s="21"/>
      <c r="Y52" s="21"/>
      <c r="Z52" s="21"/>
      <c r="AA52" s="21"/>
      <c r="AB52" s="21"/>
      <c r="AC52" s="21"/>
    </row>
    <row r="53" spans="12:29" ht="14.25" customHeight="1">
      <c r="L53" s="21"/>
      <c r="M53" s="21"/>
      <c r="N53" s="21"/>
      <c r="O53" s="21"/>
      <c r="P53" s="21"/>
      <c r="Q53" s="21"/>
      <c r="R53" s="21"/>
      <c r="S53" s="21"/>
      <c r="T53" s="21"/>
      <c r="U53" s="21"/>
      <c r="V53" s="21"/>
      <c r="W53" s="21"/>
      <c r="X53" s="21"/>
      <c r="Y53" s="21"/>
      <c r="Z53" s="21"/>
      <c r="AA53" s="21"/>
      <c r="AB53" s="21"/>
      <c r="AC53" s="21"/>
    </row>
    <row r="54" spans="12:29" ht="14.25" customHeight="1">
      <c r="L54" s="21"/>
      <c r="M54" s="21"/>
      <c r="N54" s="21"/>
      <c r="O54" s="21"/>
      <c r="P54" s="21"/>
      <c r="Q54" s="21"/>
      <c r="R54" s="21"/>
      <c r="S54" s="21"/>
      <c r="T54" s="21"/>
      <c r="U54" s="21"/>
      <c r="V54" s="21"/>
      <c r="W54" s="21"/>
      <c r="X54" s="21"/>
      <c r="Y54" s="21"/>
      <c r="Z54" s="21"/>
      <c r="AA54" s="21"/>
      <c r="AB54" s="21"/>
      <c r="AC54" s="21"/>
    </row>
    <row r="55" spans="12:29" ht="14.25" customHeight="1">
      <c r="L55" s="21"/>
      <c r="M55" s="21"/>
      <c r="N55" s="21"/>
      <c r="O55" s="21"/>
      <c r="P55" s="21"/>
      <c r="Q55" s="21"/>
      <c r="R55" s="21"/>
      <c r="S55" s="21"/>
      <c r="T55" s="21"/>
      <c r="U55" s="21"/>
      <c r="V55" s="21"/>
      <c r="W55" s="21"/>
      <c r="X55" s="21"/>
      <c r="Y55" s="21"/>
      <c r="Z55" s="21"/>
      <c r="AA55" s="21"/>
      <c r="AB55" s="21"/>
      <c r="AC55" s="21"/>
    </row>
    <row r="56" spans="12:29" ht="14.25" customHeight="1">
      <c r="L56" s="21"/>
      <c r="M56" s="21"/>
      <c r="N56" s="21"/>
      <c r="O56" s="21"/>
      <c r="P56" s="21"/>
      <c r="Q56" s="21"/>
      <c r="R56" s="21"/>
      <c r="S56" s="21"/>
      <c r="T56" s="21"/>
      <c r="U56" s="21"/>
      <c r="V56" s="21"/>
      <c r="W56" s="21"/>
      <c r="X56" s="21"/>
      <c r="Y56" s="21"/>
      <c r="Z56" s="21"/>
      <c r="AA56" s="21"/>
      <c r="AB56" s="21"/>
      <c r="AC56" s="21"/>
    </row>
    <row r="57" spans="12:29" ht="14.25" customHeight="1">
      <c r="L57" s="21"/>
      <c r="M57" s="21"/>
      <c r="N57" s="21"/>
      <c r="O57" s="21"/>
      <c r="P57" s="21"/>
      <c r="Q57" s="21"/>
      <c r="R57" s="21"/>
      <c r="S57" s="21"/>
      <c r="T57" s="21"/>
      <c r="U57" s="21"/>
      <c r="V57" s="21"/>
      <c r="W57" s="21"/>
      <c r="X57" s="21"/>
      <c r="Y57" s="21"/>
      <c r="Z57" s="21"/>
      <c r="AA57" s="21"/>
      <c r="AB57" s="21"/>
      <c r="AC57" s="21"/>
    </row>
    <row r="58" spans="12:29" ht="14.25" customHeight="1">
      <c r="L58" s="21"/>
      <c r="M58" s="21"/>
      <c r="N58" s="21"/>
      <c r="O58" s="21"/>
      <c r="P58" s="21"/>
      <c r="Q58" s="21"/>
      <c r="R58" s="21"/>
      <c r="S58" s="21"/>
      <c r="T58" s="21"/>
      <c r="U58" s="21"/>
      <c r="V58" s="21"/>
      <c r="W58" s="21"/>
      <c r="X58" s="21"/>
      <c r="Y58" s="21"/>
      <c r="Z58" s="21"/>
      <c r="AA58" s="21"/>
      <c r="AB58" s="21"/>
      <c r="AC58" s="21"/>
    </row>
    <row r="59" spans="12:29" ht="14.25" customHeight="1">
      <c r="L59" s="21"/>
      <c r="M59" s="21"/>
      <c r="N59" s="21"/>
      <c r="O59" s="21"/>
      <c r="P59" s="21"/>
      <c r="Q59" s="21"/>
      <c r="R59" s="21"/>
      <c r="S59" s="21"/>
      <c r="T59" s="21"/>
      <c r="U59" s="21"/>
      <c r="V59" s="21"/>
      <c r="W59" s="21"/>
      <c r="X59" s="21"/>
      <c r="Y59" s="21"/>
      <c r="Z59" s="21"/>
      <c r="AA59" s="21"/>
      <c r="AB59" s="21"/>
      <c r="AC59" s="21"/>
    </row>
    <row r="60" spans="12:29" ht="14.25" customHeight="1">
      <c r="L60" s="21"/>
      <c r="M60" s="21"/>
      <c r="N60" s="21"/>
      <c r="O60" s="21"/>
      <c r="P60" s="21"/>
      <c r="Q60" s="21"/>
      <c r="R60" s="21"/>
      <c r="S60" s="21"/>
      <c r="T60" s="21"/>
      <c r="U60" s="21"/>
      <c r="V60" s="21"/>
      <c r="W60" s="21"/>
      <c r="X60" s="21"/>
      <c r="Y60" s="21"/>
      <c r="Z60" s="21"/>
      <c r="AA60" s="21"/>
      <c r="AB60" s="21"/>
      <c r="AC60" s="21"/>
    </row>
    <row r="61" spans="12:29" ht="14.25" customHeight="1">
      <c r="L61" s="21"/>
      <c r="M61" s="21"/>
      <c r="N61" s="21"/>
      <c r="O61" s="21"/>
      <c r="P61" s="21"/>
      <c r="Q61" s="21"/>
      <c r="R61" s="21"/>
      <c r="S61" s="21"/>
      <c r="T61" s="21"/>
      <c r="U61" s="21"/>
      <c r="V61" s="21"/>
      <c r="W61" s="21"/>
      <c r="X61" s="21"/>
      <c r="Y61" s="21"/>
      <c r="Z61" s="21"/>
      <c r="AA61" s="21"/>
      <c r="AB61" s="21"/>
      <c r="AC61" s="21"/>
    </row>
    <row r="62" spans="12:29" ht="14.25" customHeight="1">
      <c r="L62" s="21"/>
      <c r="M62" s="21"/>
      <c r="N62" s="21"/>
      <c r="O62" s="21"/>
      <c r="P62" s="21"/>
      <c r="Q62" s="21"/>
      <c r="R62" s="21"/>
      <c r="S62" s="21"/>
      <c r="T62" s="21"/>
      <c r="U62" s="21"/>
      <c r="V62" s="21"/>
      <c r="W62" s="21"/>
      <c r="X62" s="21"/>
      <c r="Y62" s="21"/>
      <c r="Z62" s="21"/>
      <c r="AA62" s="21"/>
      <c r="AB62" s="21"/>
      <c r="AC62" s="21"/>
    </row>
    <row r="63" spans="12:29" ht="14.25" customHeight="1">
      <c r="L63" s="21"/>
      <c r="M63" s="21"/>
      <c r="N63" s="21"/>
      <c r="O63" s="21"/>
      <c r="P63" s="21"/>
      <c r="Q63" s="21"/>
      <c r="R63" s="21"/>
      <c r="S63" s="21"/>
      <c r="T63" s="21"/>
      <c r="U63" s="21"/>
      <c r="V63" s="21"/>
      <c r="W63" s="21"/>
      <c r="X63" s="21"/>
      <c r="Y63" s="21"/>
      <c r="Z63" s="21"/>
      <c r="AA63" s="21"/>
      <c r="AB63" s="21"/>
      <c r="AC63" s="21"/>
    </row>
    <row r="64" spans="12:29" ht="14.25" customHeight="1">
      <c r="L64" s="21"/>
      <c r="M64" s="21"/>
      <c r="N64" s="21"/>
      <c r="O64" s="21"/>
      <c r="P64" s="21"/>
      <c r="Q64" s="21"/>
      <c r="R64" s="21"/>
      <c r="S64" s="21"/>
      <c r="T64" s="21"/>
      <c r="U64" s="21"/>
      <c r="V64" s="21"/>
      <c r="W64" s="21"/>
      <c r="X64" s="21"/>
      <c r="Y64" s="21"/>
      <c r="Z64" s="21"/>
      <c r="AA64" s="21"/>
      <c r="AB64" s="21"/>
      <c r="AC64" s="21"/>
    </row>
    <row r="65" spans="12:29" ht="14.25" customHeight="1">
      <c r="L65" s="21"/>
      <c r="M65" s="21"/>
      <c r="N65" s="21"/>
      <c r="O65" s="21"/>
      <c r="P65" s="21"/>
      <c r="Q65" s="21"/>
      <c r="R65" s="21"/>
      <c r="S65" s="21"/>
      <c r="T65" s="21"/>
      <c r="U65" s="21"/>
      <c r="V65" s="21"/>
      <c r="W65" s="21"/>
      <c r="X65" s="21"/>
      <c r="Y65" s="21"/>
      <c r="Z65" s="21"/>
      <c r="AA65" s="21"/>
      <c r="AB65" s="21"/>
      <c r="AC65" s="21"/>
    </row>
    <row r="66" spans="12:29" ht="14.25" customHeight="1">
      <c r="L66" s="21"/>
      <c r="M66" s="21"/>
      <c r="N66" s="21"/>
      <c r="O66" s="21"/>
      <c r="P66" s="21"/>
      <c r="Q66" s="21"/>
      <c r="R66" s="21"/>
      <c r="S66" s="21"/>
      <c r="T66" s="21"/>
      <c r="U66" s="21"/>
      <c r="V66" s="21"/>
      <c r="W66" s="21"/>
      <c r="X66" s="21"/>
      <c r="Y66" s="21"/>
      <c r="Z66" s="21"/>
      <c r="AA66" s="21"/>
      <c r="AB66" s="21"/>
      <c r="AC66" s="21"/>
    </row>
    <row r="67" spans="12:29" ht="14.25" customHeight="1">
      <c r="L67" s="21"/>
      <c r="M67" s="21"/>
      <c r="N67" s="21"/>
      <c r="O67" s="21"/>
      <c r="P67" s="21"/>
      <c r="Q67" s="21"/>
      <c r="R67" s="21"/>
      <c r="S67" s="21"/>
      <c r="T67" s="21"/>
      <c r="U67" s="21"/>
      <c r="V67" s="21"/>
      <c r="W67" s="21"/>
      <c r="X67" s="21"/>
      <c r="Y67" s="21"/>
      <c r="Z67" s="21"/>
      <c r="AA67" s="21"/>
      <c r="AB67" s="21"/>
      <c r="AC67" s="21"/>
    </row>
    <row r="68" spans="12:29" ht="14.25" customHeight="1">
      <c r="L68" s="21"/>
      <c r="M68" s="21"/>
      <c r="N68" s="21"/>
      <c r="O68" s="21"/>
      <c r="P68" s="21"/>
      <c r="Q68" s="21"/>
      <c r="R68" s="21"/>
      <c r="S68" s="21"/>
      <c r="T68" s="21"/>
      <c r="U68" s="21"/>
      <c r="V68" s="21"/>
      <c r="W68" s="21"/>
      <c r="X68" s="21"/>
      <c r="Y68" s="21"/>
      <c r="Z68" s="21"/>
      <c r="AA68" s="21"/>
      <c r="AB68" s="21"/>
      <c r="AC68" s="21"/>
    </row>
    <row r="69" spans="12:29" ht="14.25" customHeight="1">
      <c r="L69" s="21"/>
      <c r="M69" s="21"/>
      <c r="N69" s="21"/>
      <c r="O69" s="21"/>
      <c r="P69" s="21"/>
      <c r="Q69" s="21"/>
      <c r="R69" s="21"/>
      <c r="S69" s="21"/>
      <c r="T69" s="21"/>
      <c r="U69" s="21"/>
      <c r="V69" s="21"/>
      <c r="W69" s="21"/>
      <c r="X69" s="21"/>
      <c r="Y69" s="21"/>
      <c r="Z69" s="21"/>
      <c r="AA69" s="21"/>
      <c r="AB69" s="21"/>
      <c r="AC69" s="21"/>
    </row>
    <row r="70" spans="12:29" ht="14.25" customHeight="1">
      <c r="L70" s="21"/>
      <c r="M70" s="21"/>
      <c r="N70" s="21"/>
      <c r="O70" s="21"/>
      <c r="P70" s="21"/>
      <c r="Q70" s="21"/>
      <c r="R70" s="21"/>
      <c r="S70" s="21"/>
      <c r="T70" s="21"/>
      <c r="U70" s="21"/>
      <c r="V70" s="21"/>
      <c r="W70" s="21"/>
      <c r="X70" s="21"/>
      <c r="Y70" s="21"/>
      <c r="Z70" s="21"/>
      <c r="AA70" s="21"/>
      <c r="AB70" s="21"/>
      <c r="AC70" s="21"/>
    </row>
    <row r="71" spans="12:29" ht="14.25" customHeight="1">
      <c r="L71" s="21"/>
      <c r="M71" s="21"/>
      <c r="N71" s="21"/>
      <c r="O71" s="21"/>
      <c r="P71" s="21"/>
      <c r="Q71" s="21"/>
      <c r="R71" s="21"/>
      <c r="S71" s="21"/>
      <c r="T71" s="21"/>
      <c r="U71" s="21"/>
      <c r="V71" s="21"/>
      <c r="W71" s="21"/>
      <c r="X71" s="21"/>
      <c r="Y71" s="21"/>
      <c r="Z71" s="21"/>
      <c r="AA71" s="21"/>
      <c r="AB71" s="21"/>
      <c r="AC71" s="21"/>
    </row>
    <row r="72" spans="12:29" ht="14.25" customHeight="1">
      <c r="L72" s="21"/>
      <c r="M72" s="21"/>
      <c r="N72" s="21"/>
      <c r="O72" s="21"/>
      <c r="P72" s="21"/>
      <c r="Q72" s="21"/>
      <c r="R72" s="21"/>
      <c r="S72" s="21"/>
      <c r="T72" s="21"/>
      <c r="U72" s="21"/>
      <c r="V72" s="21"/>
      <c r="W72" s="21"/>
      <c r="X72" s="21"/>
      <c r="Y72" s="21"/>
      <c r="Z72" s="21"/>
      <c r="AA72" s="21"/>
      <c r="AB72" s="21"/>
      <c r="AC72" s="21"/>
    </row>
    <row r="73" spans="12:29" ht="14.25" customHeight="1">
      <c r="L73" s="21"/>
      <c r="M73" s="21"/>
      <c r="N73" s="21"/>
      <c r="O73" s="21"/>
      <c r="P73" s="21"/>
      <c r="Q73" s="21"/>
      <c r="R73" s="21"/>
      <c r="S73" s="21"/>
      <c r="T73" s="21"/>
      <c r="U73" s="21"/>
      <c r="V73" s="21"/>
      <c r="W73" s="21"/>
      <c r="X73" s="21"/>
      <c r="Y73" s="21"/>
      <c r="Z73" s="21"/>
      <c r="AA73" s="21"/>
      <c r="AB73" s="21"/>
      <c r="AC73" s="21"/>
    </row>
    <row r="74" spans="12:29" ht="14.25" customHeight="1">
      <c r="L74" s="21"/>
      <c r="M74" s="21"/>
      <c r="N74" s="21"/>
      <c r="O74" s="21"/>
      <c r="P74" s="21"/>
      <c r="Q74" s="21"/>
      <c r="R74" s="21"/>
      <c r="S74" s="21"/>
      <c r="T74" s="21"/>
      <c r="U74" s="21"/>
      <c r="V74" s="21"/>
      <c r="W74" s="21"/>
      <c r="X74" s="21"/>
      <c r="Y74" s="21"/>
      <c r="Z74" s="21"/>
      <c r="AA74" s="21"/>
      <c r="AB74" s="21"/>
      <c r="AC74" s="21"/>
    </row>
    <row r="75" spans="12:29" ht="14.25" customHeight="1">
      <c r="L75" s="21"/>
      <c r="M75" s="21"/>
      <c r="N75" s="21"/>
      <c r="O75" s="21"/>
      <c r="P75" s="21"/>
      <c r="Q75" s="21"/>
      <c r="R75" s="21"/>
      <c r="S75" s="21"/>
      <c r="T75" s="21"/>
      <c r="U75" s="21"/>
      <c r="V75" s="21"/>
      <c r="W75" s="21"/>
      <c r="X75" s="21"/>
      <c r="Y75" s="21"/>
      <c r="Z75" s="21"/>
      <c r="AA75" s="21"/>
      <c r="AB75" s="21"/>
      <c r="AC75" s="21"/>
    </row>
    <row r="76" spans="12:29" ht="14.25" customHeight="1">
      <c r="L76" s="21"/>
      <c r="M76" s="21"/>
      <c r="N76" s="21"/>
      <c r="O76" s="21"/>
      <c r="P76" s="21"/>
      <c r="Q76" s="21"/>
      <c r="R76" s="21"/>
      <c r="S76" s="21"/>
      <c r="T76" s="21"/>
      <c r="U76" s="21"/>
      <c r="V76" s="21"/>
      <c r="W76" s="21"/>
      <c r="X76" s="21"/>
      <c r="Y76" s="21"/>
      <c r="Z76" s="21"/>
      <c r="AA76" s="21"/>
      <c r="AB76" s="21"/>
      <c r="AC76" s="21"/>
    </row>
    <row r="77" spans="12:29" ht="14.25" customHeight="1">
      <c r="L77" s="21"/>
      <c r="M77" s="21"/>
      <c r="N77" s="21"/>
      <c r="O77" s="21"/>
      <c r="P77" s="21"/>
      <c r="Q77" s="21"/>
      <c r="R77" s="21"/>
      <c r="S77" s="21"/>
      <c r="T77" s="21"/>
      <c r="U77" s="21"/>
      <c r="V77" s="21"/>
      <c r="W77" s="21"/>
      <c r="X77" s="21"/>
      <c r="Y77" s="21"/>
      <c r="Z77" s="21"/>
      <c r="AA77" s="21"/>
      <c r="AB77" s="21"/>
      <c r="AC77" s="21"/>
    </row>
    <row r="78" spans="12:29" ht="14.25" customHeight="1">
      <c r="L78" s="21"/>
      <c r="M78" s="21"/>
      <c r="N78" s="21"/>
      <c r="O78" s="21"/>
      <c r="P78" s="21"/>
      <c r="Q78" s="21"/>
      <c r="R78" s="21"/>
      <c r="S78" s="21"/>
      <c r="T78" s="21"/>
      <c r="U78" s="21"/>
      <c r="V78" s="21"/>
      <c r="W78" s="21"/>
      <c r="X78" s="21"/>
      <c r="Y78" s="21"/>
      <c r="Z78" s="21"/>
      <c r="AA78" s="21"/>
      <c r="AB78" s="21"/>
      <c r="AC78" s="21"/>
    </row>
    <row r="79" spans="12:29" ht="14.25" customHeight="1">
      <c r="L79" s="21"/>
      <c r="M79" s="21"/>
      <c r="N79" s="21"/>
      <c r="O79" s="21"/>
      <c r="P79" s="21"/>
      <c r="Q79" s="21"/>
      <c r="R79" s="21"/>
      <c r="S79" s="21"/>
      <c r="T79" s="21"/>
      <c r="U79" s="21"/>
      <c r="V79" s="21"/>
      <c r="W79" s="21"/>
      <c r="X79" s="21"/>
      <c r="Y79" s="21"/>
      <c r="Z79" s="21"/>
      <c r="AA79" s="21"/>
      <c r="AB79" s="21"/>
      <c r="AC79" s="21"/>
    </row>
    <row r="80" spans="12:29" ht="14.25" customHeight="1">
      <c r="L80" s="21"/>
      <c r="M80" s="21"/>
      <c r="N80" s="21"/>
      <c r="O80" s="21"/>
      <c r="P80" s="21"/>
      <c r="Q80" s="21"/>
      <c r="R80" s="21"/>
      <c r="S80" s="21"/>
      <c r="T80" s="21"/>
      <c r="U80" s="21"/>
      <c r="V80" s="21"/>
      <c r="W80" s="21"/>
      <c r="X80" s="21"/>
      <c r="Y80" s="21"/>
      <c r="Z80" s="21"/>
      <c r="AA80" s="21"/>
      <c r="AB80" s="21"/>
      <c r="AC80" s="21"/>
    </row>
    <row r="81" spans="12:29" ht="14.25" customHeight="1">
      <c r="L81" s="21"/>
      <c r="M81" s="21"/>
      <c r="N81" s="21"/>
      <c r="O81" s="21"/>
      <c r="P81" s="21"/>
      <c r="Q81" s="21"/>
      <c r="R81" s="21"/>
      <c r="S81" s="21"/>
      <c r="T81" s="21"/>
      <c r="U81" s="21"/>
      <c r="V81" s="21"/>
      <c r="W81" s="21"/>
      <c r="X81" s="21"/>
      <c r="Y81" s="21"/>
      <c r="Z81" s="21"/>
      <c r="AA81" s="21"/>
      <c r="AB81" s="21"/>
      <c r="AC81" s="21"/>
    </row>
    <row r="82" spans="12:29" ht="14.25" customHeight="1">
      <c r="L82" s="21"/>
      <c r="M82" s="21"/>
      <c r="N82" s="21"/>
      <c r="O82" s="21"/>
      <c r="P82" s="21"/>
      <c r="Q82" s="21"/>
      <c r="R82" s="21"/>
      <c r="S82" s="21"/>
      <c r="T82" s="21"/>
      <c r="U82" s="21"/>
      <c r="V82" s="21"/>
      <c r="W82" s="21"/>
      <c r="X82" s="21"/>
      <c r="Y82" s="21"/>
      <c r="Z82" s="21"/>
      <c r="AA82" s="21"/>
      <c r="AB82" s="21"/>
      <c r="AC82" s="21"/>
    </row>
    <row r="83" spans="12:29" ht="14.25" customHeight="1">
      <c r="L83" s="21"/>
      <c r="M83" s="21"/>
      <c r="N83" s="21"/>
      <c r="O83" s="21"/>
      <c r="P83" s="21"/>
      <c r="Q83" s="21"/>
      <c r="R83" s="21"/>
      <c r="S83" s="21"/>
      <c r="T83" s="21"/>
      <c r="U83" s="21"/>
      <c r="V83" s="21"/>
      <c r="W83" s="21"/>
      <c r="X83" s="21"/>
      <c r="Y83" s="21"/>
      <c r="Z83" s="21"/>
      <c r="AA83" s="21"/>
      <c r="AB83" s="21"/>
      <c r="AC83" s="21"/>
    </row>
    <row r="84" spans="12:29" ht="14.25" customHeight="1">
      <c r="L84" s="21"/>
      <c r="M84" s="21"/>
      <c r="N84" s="21"/>
      <c r="O84" s="21"/>
      <c r="P84" s="21"/>
      <c r="Q84" s="21"/>
      <c r="R84" s="21"/>
      <c r="S84" s="21"/>
      <c r="T84" s="21"/>
      <c r="U84" s="21"/>
      <c r="V84" s="21"/>
      <c r="W84" s="21"/>
      <c r="X84" s="21"/>
      <c r="Y84" s="21"/>
      <c r="Z84" s="21"/>
      <c r="AA84" s="21"/>
      <c r="AB84" s="21"/>
      <c r="AC84" s="21"/>
    </row>
    <row r="85" spans="12:29" ht="14.25" customHeight="1">
      <c r="L85" s="21"/>
      <c r="M85" s="21"/>
      <c r="N85" s="21"/>
      <c r="O85" s="21"/>
      <c r="P85" s="21"/>
      <c r="Q85" s="21"/>
      <c r="R85" s="21"/>
      <c r="S85" s="21"/>
      <c r="T85" s="21"/>
      <c r="U85" s="21"/>
      <c r="V85" s="21"/>
      <c r="W85" s="21"/>
      <c r="X85" s="21"/>
      <c r="Y85" s="21"/>
      <c r="Z85" s="21"/>
      <c r="AA85" s="21"/>
      <c r="AB85" s="21"/>
      <c r="AC85" s="21"/>
    </row>
    <row r="86" spans="12:29" ht="14.25" customHeight="1">
      <c r="L86" s="21"/>
      <c r="M86" s="21"/>
      <c r="N86" s="21"/>
      <c r="O86" s="21"/>
      <c r="P86" s="21"/>
      <c r="Q86" s="21"/>
      <c r="R86" s="21"/>
      <c r="S86" s="21"/>
      <c r="T86" s="21"/>
      <c r="U86" s="21"/>
      <c r="V86" s="21"/>
      <c r="W86" s="21"/>
      <c r="X86" s="21"/>
      <c r="Y86" s="21"/>
      <c r="Z86" s="21"/>
      <c r="AA86" s="21"/>
      <c r="AB86" s="21"/>
      <c r="AC86" s="21"/>
    </row>
    <row r="87" spans="12:29" ht="14.25" customHeight="1">
      <c r="L87" s="21"/>
      <c r="M87" s="21"/>
      <c r="N87" s="21"/>
      <c r="O87" s="21"/>
      <c r="P87" s="21"/>
      <c r="Q87" s="21"/>
      <c r="R87" s="21"/>
      <c r="S87" s="21"/>
      <c r="T87" s="21"/>
      <c r="U87" s="21"/>
      <c r="V87" s="21"/>
      <c r="W87" s="21"/>
      <c r="X87" s="21"/>
      <c r="Y87" s="21"/>
      <c r="Z87" s="21"/>
      <c r="AA87" s="21"/>
      <c r="AB87" s="21"/>
      <c r="AC87" s="21"/>
    </row>
    <row r="88" spans="12:29" ht="14.25" customHeight="1">
      <c r="L88" s="21"/>
      <c r="M88" s="21"/>
      <c r="N88" s="21"/>
      <c r="O88" s="21"/>
      <c r="P88" s="21"/>
      <c r="Q88" s="21"/>
      <c r="R88" s="21"/>
      <c r="S88" s="21"/>
      <c r="T88" s="21"/>
      <c r="U88" s="21"/>
      <c r="V88" s="21"/>
      <c r="W88" s="21"/>
      <c r="X88" s="21"/>
      <c r="Y88" s="21"/>
      <c r="Z88" s="21"/>
      <c r="AA88" s="21"/>
      <c r="AB88" s="21"/>
      <c r="AC88" s="21"/>
    </row>
    <row r="89" spans="12:29" ht="14.25" customHeight="1">
      <c r="L89" s="21"/>
      <c r="M89" s="21"/>
      <c r="N89" s="21"/>
      <c r="O89" s="21"/>
      <c r="P89" s="21"/>
      <c r="Q89" s="21"/>
      <c r="R89" s="21"/>
      <c r="S89" s="21"/>
      <c r="T89" s="21"/>
      <c r="U89" s="21"/>
      <c r="V89" s="21"/>
      <c r="W89" s="21"/>
      <c r="X89" s="21"/>
      <c r="Y89" s="21"/>
      <c r="Z89" s="21"/>
      <c r="AA89" s="21"/>
      <c r="AB89" s="21"/>
      <c r="AC89" s="21"/>
    </row>
    <row r="90" spans="12:29" ht="14.25" customHeight="1">
      <c r="L90" s="21"/>
      <c r="M90" s="21"/>
      <c r="N90" s="21"/>
      <c r="O90" s="21"/>
      <c r="P90" s="21"/>
      <c r="Q90" s="21"/>
      <c r="R90" s="21"/>
      <c r="S90" s="21"/>
      <c r="T90" s="21"/>
      <c r="U90" s="21"/>
      <c r="V90" s="21"/>
      <c r="W90" s="21"/>
      <c r="X90" s="21"/>
      <c r="Y90" s="21"/>
      <c r="Z90" s="21"/>
      <c r="AA90" s="21"/>
      <c r="AB90" s="21"/>
      <c r="AC90" s="21"/>
    </row>
    <row r="91" spans="12:29" ht="14.25" customHeight="1">
      <c r="L91" s="21"/>
      <c r="M91" s="21"/>
      <c r="N91" s="21"/>
      <c r="O91" s="21"/>
      <c r="P91" s="21"/>
      <c r="Q91" s="21"/>
      <c r="R91" s="21"/>
      <c r="S91" s="21"/>
      <c r="T91" s="21"/>
      <c r="U91" s="21"/>
      <c r="V91" s="21"/>
      <c r="W91" s="21"/>
      <c r="X91" s="21"/>
      <c r="Y91" s="21"/>
      <c r="Z91" s="21"/>
      <c r="AA91" s="21"/>
      <c r="AB91" s="21"/>
      <c r="AC91" s="21"/>
    </row>
    <row r="92" spans="12:29" ht="14.25" customHeight="1">
      <c r="L92" s="21"/>
      <c r="M92" s="21"/>
      <c r="N92" s="21"/>
      <c r="O92" s="21"/>
      <c r="P92" s="21"/>
      <c r="Q92" s="21"/>
      <c r="R92" s="21"/>
      <c r="S92" s="21"/>
      <c r="T92" s="21"/>
      <c r="U92" s="21"/>
      <c r="V92" s="21"/>
      <c r="W92" s="21"/>
      <c r="X92" s="21"/>
      <c r="Y92" s="21"/>
      <c r="Z92" s="21"/>
      <c r="AA92" s="21"/>
      <c r="AB92" s="21"/>
      <c r="AC92" s="21"/>
    </row>
    <row r="93" spans="12:29" ht="14.25" customHeight="1">
      <c r="L93" s="21"/>
      <c r="M93" s="21"/>
      <c r="N93" s="21"/>
      <c r="O93" s="21"/>
      <c r="P93" s="21"/>
      <c r="Q93" s="21"/>
      <c r="R93" s="21"/>
      <c r="S93" s="21"/>
      <c r="T93" s="21"/>
      <c r="U93" s="21"/>
      <c r="V93" s="21"/>
      <c r="W93" s="21"/>
      <c r="X93" s="21"/>
      <c r="Y93" s="21"/>
      <c r="Z93" s="21"/>
      <c r="AA93" s="21"/>
      <c r="AB93" s="21"/>
      <c r="AC93" s="21"/>
    </row>
    <row r="94" spans="12:29" ht="14.25" customHeight="1">
      <c r="L94" s="21"/>
      <c r="M94" s="21"/>
      <c r="N94" s="21"/>
      <c r="O94" s="21"/>
      <c r="P94" s="21"/>
      <c r="Q94" s="21"/>
      <c r="R94" s="21"/>
      <c r="S94" s="21"/>
      <c r="T94" s="21"/>
      <c r="U94" s="21"/>
      <c r="V94" s="21"/>
      <c r="W94" s="21"/>
      <c r="X94" s="21"/>
      <c r="Y94" s="21"/>
      <c r="Z94" s="21"/>
      <c r="AA94" s="21"/>
      <c r="AB94" s="21"/>
      <c r="AC94" s="21"/>
    </row>
    <row r="95" spans="12:29" ht="14.25" customHeight="1">
      <c r="L95" s="21"/>
      <c r="M95" s="21"/>
      <c r="N95" s="21"/>
      <c r="O95" s="21"/>
      <c r="P95" s="21"/>
      <c r="Q95" s="21"/>
      <c r="R95" s="21"/>
      <c r="S95" s="21"/>
      <c r="T95" s="21"/>
      <c r="U95" s="21"/>
      <c r="V95" s="21"/>
      <c r="W95" s="21"/>
      <c r="X95" s="21"/>
      <c r="Y95" s="21"/>
      <c r="Z95" s="21"/>
      <c r="AA95" s="21"/>
      <c r="AB95" s="21"/>
      <c r="AC95" s="21"/>
    </row>
    <row r="96" spans="12:29" ht="14.25" customHeight="1">
      <c r="L96" s="21"/>
      <c r="M96" s="21"/>
      <c r="N96" s="21"/>
      <c r="O96" s="21"/>
      <c r="P96" s="21"/>
      <c r="Q96" s="21"/>
      <c r="R96" s="21"/>
      <c r="S96" s="21"/>
      <c r="T96" s="21"/>
      <c r="U96" s="21"/>
      <c r="V96" s="21"/>
      <c r="W96" s="21"/>
      <c r="X96" s="21"/>
      <c r="Y96" s="21"/>
      <c r="Z96" s="21"/>
      <c r="AA96" s="21"/>
      <c r="AB96" s="21"/>
      <c r="AC96" s="21"/>
    </row>
    <row r="97" spans="12:29" ht="14.25" customHeight="1">
      <c r="L97" s="21"/>
      <c r="M97" s="21"/>
      <c r="N97" s="21"/>
      <c r="O97" s="21"/>
      <c r="P97" s="21"/>
      <c r="Q97" s="21"/>
      <c r="R97" s="21"/>
      <c r="S97" s="21"/>
      <c r="T97" s="21"/>
      <c r="U97" s="21"/>
      <c r="V97" s="21"/>
      <c r="W97" s="21"/>
      <c r="X97" s="21"/>
      <c r="Y97" s="21"/>
      <c r="Z97" s="21"/>
      <c r="AA97" s="21"/>
      <c r="AB97" s="21"/>
      <c r="AC97" s="21"/>
    </row>
    <row r="98" spans="12:29" ht="14.25" customHeight="1">
      <c r="L98" s="21"/>
      <c r="M98" s="21"/>
      <c r="N98" s="21"/>
      <c r="O98" s="21"/>
      <c r="P98" s="21"/>
      <c r="Q98" s="21"/>
      <c r="R98" s="21"/>
      <c r="S98" s="21"/>
      <c r="T98" s="21"/>
      <c r="U98" s="21"/>
      <c r="V98" s="21"/>
      <c r="W98" s="21"/>
      <c r="X98" s="21"/>
      <c r="Y98" s="21"/>
      <c r="Z98" s="21"/>
      <c r="AA98" s="21"/>
      <c r="AB98" s="21"/>
      <c r="AC98" s="21"/>
    </row>
    <row r="99" spans="12:29" ht="14.25" customHeight="1">
      <c r="L99" s="21"/>
      <c r="M99" s="21"/>
      <c r="N99" s="21"/>
      <c r="O99" s="21"/>
      <c r="P99" s="21"/>
      <c r="Q99" s="21"/>
      <c r="R99" s="21"/>
      <c r="S99" s="21"/>
      <c r="T99" s="21"/>
      <c r="U99" s="21"/>
      <c r="V99" s="21"/>
      <c r="W99" s="21"/>
      <c r="X99" s="21"/>
      <c r="Y99" s="21"/>
      <c r="Z99" s="21"/>
      <c r="AA99" s="21"/>
      <c r="AB99" s="21"/>
      <c r="AC99" s="21"/>
    </row>
    <row r="100" spans="12:29" ht="14.25" customHeight="1">
      <c r="L100" s="21"/>
      <c r="M100" s="21"/>
      <c r="N100" s="21"/>
      <c r="O100" s="21"/>
      <c r="P100" s="21"/>
      <c r="Q100" s="21"/>
      <c r="R100" s="21"/>
      <c r="S100" s="21"/>
      <c r="T100" s="21"/>
      <c r="U100" s="21"/>
      <c r="V100" s="21"/>
      <c r="W100" s="21"/>
      <c r="X100" s="21"/>
      <c r="Y100" s="21"/>
      <c r="Z100" s="21"/>
      <c r="AA100" s="21"/>
      <c r="AB100" s="21"/>
      <c r="AC100" s="21"/>
    </row>
    <row r="101" spans="12:29" ht="14.25" customHeight="1">
      <c r="L101" s="21"/>
      <c r="M101" s="21"/>
      <c r="N101" s="21"/>
      <c r="O101" s="21"/>
      <c r="P101" s="21"/>
      <c r="Q101" s="21"/>
      <c r="R101" s="21"/>
      <c r="S101" s="21"/>
      <c r="T101" s="21"/>
      <c r="U101" s="21"/>
      <c r="V101" s="21"/>
      <c r="W101" s="21"/>
      <c r="X101" s="21"/>
      <c r="Y101" s="21"/>
      <c r="Z101" s="21"/>
      <c r="AA101" s="21"/>
      <c r="AB101" s="21"/>
      <c r="AC101" s="21"/>
    </row>
    <row r="102" spans="12:29" ht="14.25" customHeight="1">
      <c r="L102" s="21"/>
      <c r="M102" s="21"/>
      <c r="N102" s="21"/>
      <c r="O102" s="21"/>
      <c r="P102" s="21"/>
      <c r="Q102" s="21"/>
      <c r="R102" s="21"/>
      <c r="S102" s="21"/>
      <c r="T102" s="21"/>
      <c r="U102" s="21"/>
      <c r="V102" s="21"/>
      <c r="W102" s="21"/>
      <c r="X102" s="21"/>
      <c r="Y102" s="21"/>
      <c r="Z102" s="21"/>
      <c r="AA102" s="21"/>
      <c r="AB102" s="21"/>
      <c r="AC102" s="21"/>
    </row>
    <row r="103" spans="12:29" ht="14.25" customHeight="1">
      <c r="L103" s="21"/>
      <c r="M103" s="21"/>
      <c r="N103" s="21"/>
      <c r="O103" s="21"/>
      <c r="P103" s="21"/>
      <c r="Q103" s="21"/>
      <c r="R103" s="21"/>
      <c r="S103" s="21"/>
      <c r="T103" s="21"/>
      <c r="U103" s="21"/>
      <c r="V103" s="21"/>
      <c r="W103" s="21"/>
      <c r="X103" s="21"/>
      <c r="Y103" s="21"/>
      <c r="Z103" s="21"/>
      <c r="AA103" s="21"/>
      <c r="AB103" s="21"/>
      <c r="AC103" s="21"/>
    </row>
    <row r="104" spans="12:29" ht="14.25" customHeight="1">
      <c r="L104" s="21"/>
      <c r="M104" s="21"/>
      <c r="N104" s="21"/>
      <c r="O104" s="21"/>
      <c r="P104" s="21"/>
      <c r="Q104" s="21"/>
      <c r="R104" s="21"/>
      <c r="S104" s="21"/>
      <c r="T104" s="21"/>
      <c r="U104" s="21"/>
      <c r="V104" s="21"/>
      <c r="W104" s="21"/>
      <c r="X104" s="21"/>
      <c r="Y104" s="21"/>
      <c r="Z104" s="21"/>
      <c r="AA104" s="21"/>
      <c r="AB104" s="21"/>
      <c r="AC104" s="21"/>
    </row>
    <row r="105" spans="12:29" ht="14.25" customHeight="1">
      <c r="L105" s="21"/>
      <c r="M105" s="21"/>
      <c r="N105" s="21"/>
      <c r="O105" s="21"/>
      <c r="P105" s="21"/>
      <c r="Q105" s="21"/>
      <c r="R105" s="21"/>
      <c r="S105" s="21"/>
      <c r="T105" s="21"/>
      <c r="U105" s="21"/>
      <c r="V105" s="21"/>
      <c r="W105" s="21"/>
      <c r="X105" s="21"/>
      <c r="Y105" s="21"/>
      <c r="Z105" s="21"/>
      <c r="AA105" s="21"/>
      <c r="AB105" s="21"/>
      <c r="AC105" s="21"/>
    </row>
    <row r="106" spans="12:29" ht="14.25" customHeight="1">
      <c r="L106" s="21"/>
      <c r="M106" s="21"/>
      <c r="N106" s="21"/>
      <c r="O106" s="21"/>
      <c r="P106" s="21"/>
      <c r="Q106" s="21"/>
      <c r="R106" s="21"/>
      <c r="S106" s="21"/>
      <c r="T106" s="21"/>
      <c r="U106" s="21"/>
      <c r="V106" s="21"/>
      <c r="W106" s="21"/>
      <c r="X106" s="21"/>
      <c r="Y106" s="21"/>
      <c r="Z106" s="21"/>
      <c r="AA106" s="21"/>
      <c r="AB106" s="21"/>
      <c r="AC106" s="21"/>
    </row>
    <row r="107" spans="12:29" ht="14.25" customHeight="1">
      <c r="L107" s="21"/>
      <c r="M107" s="21"/>
      <c r="N107" s="21"/>
      <c r="O107" s="21"/>
      <c r="P107" s="21"/>
      <c r="Q107" s="21"/>
      <c r="R107" s="21"/>
      <c r="S107" s="21"/>
      <c r="T107" s="21"/>
      <c r="U107" s="21"/>
      <c r="V107" s="21"/>
      <c r="W107" s="21"/>
      <c r="X107" s="21"/>
      <c r="Y107" s="21"/>
      <c r="Z107" s="21"/>
      <c r="AA107" s="21"/>
      <c r="AB107" s="21"/>
      <c r="AC107" s="21"/>
    </row>
    <row r="108" spans="12:29" ht="14.25" customHeight="1">
      <c r="L108" s="21"/>
      <c r="M108" s="21"/>
      <c r="N108" s="21"/>
      <c r="O108" s="21"/>
      <c r="P108" s="21"/>
      <c r="Q108" s="21"/>
      <c r="R108" s="21"/>
      <c r="S108" s="21"/>
      <c r="T108" s="21"/>
      <c r="U108" s="21"/>
      <c r="V108" s="21"/>
      <c r="W108" s="21"/>
      <c r="X108" s="21"/>
      <c r="Y108" s="21"/>
      <c r="Z108" s="21"/>
      <c r="AA108" s="21"/>
      <c r="AB108" s="21"/>
      <c r="AC108" s="21"/>
    </row>
    <row r="109" spans="12:29" ht="14.25" customHeight="1">
      <c r="L109" s="21"/>
      <c r="M109" s="21"/>
      <c r="N109" s="21"/>
      <c r="O109" s="21"/>
      <c r="P109" s="21"/>
      <c r="Q109" s="21"/>
      <c r="R109" s="21"/>
      <c r="S109" s="21"/>
      <c r="T109" s="21"/>
      <c r="U109" s="21"/>
      <c r="V109" s="21"/>
      <c r="W109" s="21"/>
      <c r="X109" s="21"/>
      <c r="Y109" s="21"/>
      <c r="Z109" s="21"/>
      <c r="AA109" s="21"/>
      <c r="AB109" s="21"/>
      <c r="AC109" s="21"/>
    </row>
    <row r="110" spans="12:29" ht="14.25" customHeight="1">
      <c r="L110" s="21"/>
      <c r="M110" s="21"/>
      <c r="N110" s="21"/>
      <c r="O110" s="21"/>
      <c r="P110" s="21"/>
      <c r="Q110" s="21"/>
      <c r="R110" s="21"/>
      <c r="S110" s="21"/>
      <c r="T110" s="21"/>
      <c r="U110" s="21"/>
      <c r="V110" s="21"/>
      <c r="W110" s="21"/>
      <c r="X110" s="21"/>
      <c r="Y110" s="21"/>
      <c r="Z110" s="21"/>
      <c r="AA110" s="21"/>
      <c r="AB110" s="21"/>
      <c r="AC110" s="21"/>
    </row>
    <row r="111" spans="12:29" ht="14.25" customHeight="1">
      <c r="L111" s="21"/>
      <c r="M111" s="21"/>
      <c r="N111" s="21"/>
      <c r="O111" s="21"/>
      <c r="P111" s="21"/>
      <c r="Q111" s="21"/>
      <c r="R111" s="21"/>
      <c r="S111" s="21"/>
      <c r="T111" s="21"/>
      <c r="U111" s="21"/>
      <c r="V111" s="21"/>
      <c r="W111" s="21"/>
      <c r="X111" s="21"/>
      <c r="Y111" s="21"/>
      <c r="Z111" s="21"/>
      <c r="AA111" s="21"/>
      <c r="AB111" s="21"/>
      <c r="AC111" s="21"/>
    </row>
    <row r="112" spans="12:29" ht="14.25" customHeight="1">
      <c r="L112" s="21"/>
      <c r="M112" s="21"/>
      <c r="N112" s="21"/>
      <c r="O112" s="21"/>
      <c r="P112" s="21"/>
      <c r="Q112" s="21"/>
      <c r="R112" s="21"/>
      <c r="S112" s="21"/>
      <c r="T112" s="21"/>
      <c r="U112" s="21"/>
      <c r="V112" s="21"/>
      <c r="W112" s="21"/>
      <c r="X112" s="21"/>
      <c r="Y112" s="21"/>
      <c r="Z112" s="21"/>
      <c r="AA112" s="21"/>
      <c r="AB112" s="21"/>
      <c r="AC112" s="21"/>
    </row>
    <row r="113" spans="12:29" ht="14.25" customHeight="1">
      <c r="L113" s="21"/>
      <c r="M113" s="21"/>
      <c r="N113" s="21"/>
      <c r="O113" s="21"/>
      <c r="P113" s="21"/>
      <c r="Q113" s="21"/>
      <c r="R113" s="21"/>
      <c r="S113" s="21"/>
      <c r="T113" s="21"/>
      <c r="U113" s="21"/>
      <c r="V113" s="21"/>
      <c r="W113" s="21"/>
      <c r="X113" s="21"/>
      <c r="Y113" s="21"/>
      <c r="Z113" s="21"/>
      <c r="AA113" s="21"/>
      <c r="AB113" s="21"/>
      <c r="AC113" s="21"/>
    </row>
    <row r="114" spans="12:29" ht="14.25" customHeight="1">
      <c r="L114" s="21"/>
      <c r="M114" s="21"/>
      <c r="N114" s="21"/>
      <c r="O114" s="21"/>
      <c r="P114" s="21"/>
      <c r="Q114" s="21"/>
      <c r="R114" s="21"/>
      <c r="S114" s="21"/>
      <c r="T114" s="21"/>
      <c r="U114" s="21"/>
      <c r="V114" s="21"/>
      <c r="W114" s="21"/>
      <c r="X114" s="21"/>
      <c r="Y114" s="21"/>
      <c r="Z114" s="21"/>
      <c r="AA114" s="21"/>
      <c r="AB114" s="21"/>
      <c r="AC114" s="21"/>
    </row>
    <row r="115" spans="12:29" ht="14.25" customHeight="1">
      <c r="L115" s="21"/>
      <c r="M115" s="21"/>
      <c r="N115" s="21"/>
      <c r="O115" s="21"/>
      <c r="P115" s="21"/>
      <c r="Q115" s="21"/>
      <c r="R115" s="21"/>
      <c r="S115" s="21"/>
      <c r="T115" s="21"/>
      <c r="U115" s="21"/>
      <c r="V115" s="21"/>
      <c r="W115" s="21"/>
      <c r="X115" s="21"/>
      <c r="Y115" s="21"/>
      <c r="Z115" s="21"/>
      <c r="AA115" s="21"/>
      <c r="AB115" s="21"/>
      <c r="AC115" s="21"/>
    </row>
    <row r="116" spans="12:29" ht="14.25" customHeight="1">
      <c r="L116" s="21"/>
      <c r="M116" s="21"/>
      <c r="N116" s="21"/>
      <c r="O116" s="21"/>
      <c r="P116" s="21"/>
      <c r="Q116" s="21"/>
      <c r="R116" s="21"/>
      <c r="S116" s="21"/>
      <c r="T116" s="21"/>
      <c r="U116" s="21"/>
      <c r="V116" s="21"/>
      <c r="W116" s="21"/>
      <c r="X116" s="21"/>
      <c r="Y116" s="21"/>
      <c r="Z116" s="21"/>
      <c r="AA116" s="21"/>
      <c r="AB116" s="21"/>
      <c r="AC116" s="21"/>
    </row>
    <row r="117" spans="12:29" ht="14.25" customHeight="1">
      <c r="L117" s="21"/>
      <c r="M117" s="21"/>
      <c r="N117" s="21"/>
      <c r="O117" s="21"/>
      <c r="P117" s="21"/>
      <c r="Q117" s="21"/>
      <c r="R117" s="21"/>
      <c r="S117" s="21"/>
      <c r="T117" s="21"/>
      <c r="U117" s="21"/>
      <c r="V117" s="21"/>
      <c r="W117" s="21"/>
      <c r="X117" s="21"/>
      <c r="Y117" s="21"/>
      <c r="Z117" s="21"/>
      <c r="AA117" s="21"/>
      <c r="AB117" s="21"/>
      <c r="AC117" s="21"/>
    </row>
    <row r="118" spans="12:29" ht="14.25" customHeight="1">
      <c r="L118" s="21"/>
      <c r="M118" s="21"/>
      <c r="N118" s="21"/>
      <c r="O118" s="21"/>
      <c r="P118" s="21"/>
      <c r="Q118" s="21"/>
      <c r="R118" s="21"/>
      <c r="S118" s="21"/>
      <c r="T118" s="21"/>
      <c r="U118" s="21"/>
      <c r="V118" s="21"/>
      <c r="W118" s="21"/>
      <c r="X118" s="21"/>
      <c r="Y118" s="21"/>
      <c r="Z118" s="21"/>
      <c r="AA118" s="21"/>
      <c r="AB118" s="21"/>
      <c r="AC118" s="21"/>
    </row>
    <row r="119" spans="12:29" ht="14.25" customHeight="1">
      <c r="L119" s="21"/>
      <c r="M119" s="21"/>
      <c r="N119" s="21"/>
      <c r="O119" s="21"/>
      <c r="P119" s="21"/>
      <c r="Q119" s="21"/>
      <c r="R119" s="21"/>
      <c r="S119" s="21"/>
      <c r="T119" s="21"/>
      <c r="U119" s="21"/>
      <c r="V119" s="21"/>
      <c r="W119" s="21"/>
      <c r="X119" s="21"/>
      <c r="Y119" s="21"/>
      <c r="Z119" s="21"/>
      <c r="AA119" s="21"/>
      <c r="AB119" s="21"/>
      <c r="AC119" s="21"/>
    </row>
    <row r="120" spans="12:29" ht="14.25" customHeight="1">
      <c r="L120" s="21"/>
      <c r="M120" s="21"/>
      <c r="N120" s="21"/>
      <c r="O120" s="21"/>
      <c r="P120" s="21"/>
      <c r="Q120" s="21"/>
      <c r="R120" s="21"/>
      <c r="S120" s="21"/>
      <c r="T120" s="21"/>
      <c r="U120" s="21"/>
      <c r="V120" s="21"/>
      <c r="W120" s="21"/>
      <c r="X120" s="21"/>
      <c r="Y120" s="21"/>
      <c r="Z120" s="21"/>
      <c r="AA120" s="21"/>
      <c r="AB120" s="21"/>
      <c r="AC120" s="21"/>
    </row>
    <row r="121" spans="12:29" ht="14.25" customHeight="1">
      <c r="L121" s="21"/>
      <c r="M121" s="21"/>
      <c r="N121" s="21"/>
      <c r="O121" s="21"/>
      <c r="P121" s="21"/>
      <c r="Q121" s="21"/>
      <c r="R121" s="21"/>
      <c r="S121" s="21"/>
      <c r="T121" s="21"/>
      <c r="U121" s="21"/>
      <c r="V121" s="21"/>
      <c r="W121" s="21"/>
      <c r="X121" s="21"/>
      <c r="Y121" s="21"/>
      <c r="Z121" s="21"/>
      <c r="AA121" s="21"/>
      <c r="AB121" s="21"/>
      <c r="AC121" s="21"/>
    </row>
    <row r="122" spans="12:29" ht="14.25" customHeight="1">
      <c r="L122" s="21"/>
      <c r="M122" s="21"/>
      <c r="N122" s="21"/>
      <c r="O122" s="21"/>
      <c r="P122" s="21"/>
      <c r="Q122" s="21"/>
      <c r="R122" s="21"/>
      <c r="S122" s="21"/>
      <c r="T122" s="21"/>
      <c r="U122" s="21"/>
      <c r="V122" s="21"/>
      <c r="W122" s="21"/>
      <c r="X122" s="21"/>
      <c r="Y122" s="21"/>
      <c r="Z122" s="21"/>
      <c r="AA122" s="21"/>
      <c r="AB122" s="21"/>
      <c r="AC122" s="21"/>
    </row>
    <row r="123" spans="12:29" ht="14.25" customHeight="1">
      <c r="L123" s="21"/>
      <c r="M123" s="21"/>
      <c r="N123" s="21"/>
      <c r="O123" s="21"/>
      <c r="P123" s="21"/>
      <c r="Q123" s="21"/>
      <c r="R123" s="21"/>
      <c r="S123" s="21"/>
      <c r="T123" s="21"/>
      <c r="U123" s="21"/>
      <c r="V123" s="21"/>
      <c r="W123" s="21"/>
      <c r="X123" s="21"/>
      <c r="Y123" s="21"/>
      <c r="Z123" s="21"/>
      <c r="AA123" s="21"/>
      <c r="AB123" s="21"/>
      <c r="AC123" s="21"/>
    </row>
    <row r="124" spans="12:29" ht="14.25" customHeight="1">
      <c r="L124" s="21"/>
      <c r="M124" s="21"/>
      <c r="N124" s="21"/>
      <c r="O124" s="21"/>
      <c r="P124" s="21"/>
      <c r="Q124" s="21"/>
      <c r="R124" s="21"/>
      <c r="S124" s="21"/>
      <c r="T124" s="21"/>
      <c r="U124" s="21"/>
      <c r="V124" s="21"/>
      <c r="W124" s="21"/>
      <c r="X124" s="21"/>
      <c r="Y124" s="21"/>
      <c r="Z124" s="21"/>
      <c r="AA124" s="21"/>
      <c r="AB124" s="21"/>
      <c r="AC124" s="21"/>
    </row>
    <row r="125" spans="12:29" ht="14.25" customHeight="1">
      <c r="L125" s="21"/>
      <c r="M125" s="21"/>
      <c r="N125" s="21"/>
      <c r="O125" s="21"/>
      <c r="P125" s="21"/>
      <c r="Q125" s="21"/>
      <c r="R125" s="21"/>
      <c r="S125" s="21"/>
      <c r="T125" s="21"/>
      <c r="U125" s="21"/>
      <c r="V125" s="21"/>
      <c r="W125" s="21"/>
      <c r="X125" s="21"/>
      <c r="Y125" s="21"/>
      <c r="Z125" s="21"/>
      <c r="AA125" s="21"/>
      <c r="AB125" s="21"/>
      <c r="AC125" s="21"/>
    </row>
    <row r="126" spans="12:29" ht="14.25" customHeight="1">
      <c r="L126" s="21"/>
      <c r="M126" s="21"/>
      <c r="N126" s="21"/>
      <c r="O126" s="21"/>
      <c r="P126" s="21"/>
      <c r="Q126" s="21"/>
      <c r="R126" s="21"/>
      <c r="S126" s="21"/>
      <c r="T126" s="21"/>
      <c r="U126" s="21"/>
      <c r="V126" s="21"/>
      <c r="W126" s="21"/>
      <c r="X126" s="21"/>
      <c r="Y126" s="21"/>
      <c r="Z126" s="21"/>
      <c r="AA126" s="21"/>
      <c r="AB126" s="21"/>
      <c r="AC126" s="21"/>
    </row>
    <row r="127" spans="12:29" ht="14.25" customHeight="1">
      <c r="L127" s="21"/>
      <c r="M127" s="21"/>
      <c r="N127" s="21"/>
      <c r="O127" s="21"/>
      <c r="P127" s="21"/>
      <c r="Q127" s="21"/>
      <c r="R127" s="21"/>
      <c r="S127" s="21"/>
      <c r="T127" s="21"/>
      <c r="U127" s="21"/>
      <c r="V127" s="21"/>
      <c r="W127" s="21"/>
      <c r="X127" s="21"/>
      <c r="Y127" s="21"/>
      <c r="Z127" s="21"/>
      <c r="AA127" s="21"/>
      <c r="AB127" s="21"/>
      <c r="AC127" s="21"/>
    </row>
    <row r="128" spans="12:29" ht="14.25" customHeight="1">
      <c r="L128" s="21"/>
      <c r="M128" s="21"/>
      <c r="N128" s="21"/>
      <c r="O128" s="21"/>
      <c r="P128" s="21"/>
      <c r="Q128" s="21"/>
      <c r="R128" s="21"/>
      <c r="S128" s="21"/>
      <c r="T128" s="21"/>
      <c r="U128" s="21"/>
      <c r="V128" s="21"/>
      <c r="W128" s="21"/>
      <c r="X128" s="21"/>
      <c r="Y128" s="21"/>
      <c r="Z128" s="21"/>
      <c r="AA128" s="21"/>
      <c r="AB128" s="21"/>
      <c r="AC128" s="21"/>
    </row>
    <row r="129" spans="12:29" ht="14.25" customHeight="1">
      <c r="L129" s="21"/>
      <c r="M129" s="21"/>
      <c r="N129" s="21"/>
      <c r="O129" s="21"/>
      <c r="P129" s="21"/>
      <c r="Q129" s="21"/>
      <c r="R129" s="21"/>
      <c r="S129" s="21"/>
      <c r="T129" s="21"/>
      <c r="U129" s="21"/>
      <c r="V129" s="21"/>
      <c r="W129" s="21"/>
      <c r="X129" s="21"/>
      <c r="Y129" s="21"/>
      <c r="Z129" s="21"/>
      <c r="AA129" s="21"/>
      <c r="AB129" s="21"/>
      <c r="AC129" s="21"/>
    </row>
    <row r="130" spans="12:29" ht="14.25" customHeight="1">
      <c r="L130" s="21"/>
      <c r="M130" s="21"/>
      <c r="N130" s="21"/>
      <c r="O130" s="21"/>
      <c r="P130" s="21"/>
      <c r="Q130" s="21"/>
      <c r="R130" s="21"/>
      <c r="S130" s="21"/>
      <c r="T130" s="21"/>
      <c r="U130" s="21"/>
      <c r="V130" s="21"/>
      <c r="W130" s="21"/>
      <c r="X130" s="21"/>
      <c r="Y130" s="21"/>
      <c r="Z130" s="21"/>
      <c r="AA130" s="21"/>
      <c r="AB130" s="21"/>
      <c r="AC130" s="21"/>
    </row>
    <row r="131" spans="12:29" ht="14.25" customHeight="1">
      <c r="L131" s="21"/>
      <c r="M131" s="21"/>
      <c r="N131" s="21"/>
      <c r="O131" s="21"/>
      <c r="P131" s="21"/>
      <c r="Q131" s="21"/>
      <c r="R131" s="21"/>
      <c r="S131" s="21"/>
      <c r="T131" s="21"/>
      <c r="U131" s="21"/>
      <c r="V131" s="21"/>
      <c r="W131" s="21"/>
      <c r="X131" s="21"/>
      <c r="Y131" s="21"/>
      <c r="Z131" s="21"/>
      <c r="AA131" s="21"/>
      <c r="AB131" s="21"/>
      <c r="AC131" s="21"/>
    </row>
    <row r="132" spans="12:29" ht="14.25" customHeight="1">
      <c r="L132" s="21"/>
      <c r="M132" s="21"/>
      <c r="N132" s="21"/>
      <c r="O132" s="21"/>
      <c r="P132" s="21"/>
      <c r="Q132" s="21"/>
      <c r="R132" s="21"/>
      <c r="S132" s="21"/>
      <c r="T132" s="21"/>
      <c r="U132" s="21"/>
      <c r="V132" s="21"/>
      <c r="W132" s="21"/>
      <c r="X132" s="21"/>
      <c r="Y132" s="21"/>
      <c r="Z132" s="21"/>
      <c r="AA132" s="21"/>
      <c r="AB132" s="21"/>
      <c r="AC132" s="21"/>
    </row>
    <row r="133" spans="12:29" ht="14.25" customHeight="1">
      <c r="L133" s="21"/>
      <c r="M133" s="21"/>
      <c r="N133" s="21"/>
      <c r="O133" s="21"/>
      <c r="P133" s="21"/>
      <c r="Q133" s="21"/>
      <c r="R133" s="21"/>
      <c r="S133" s="21"/>
      <c r="T133" s="21"/>
      <c r="U133" s="21"/>
      <c r="V133" s="21"/>
      <c r="W133" s="21"/>
      <c r="X133" s="21"/>
      <c r="Y133" s="21"/>
      <c r="Z133" s="21"/>
      <c r="AA133" s="21"/>
      <c r="AB133" s="21"/>
      <c r="AC133" s="21"/>
    </row>
    <row r="134" spans="12:29" ht="14.25" customHeight="1">
      <c r="L134" s="21"/>
      <c r="M134" s="21"/>
      <c r="N134" s="21"/>
      <c r="O134" s="21"/>
      <c r="P134" s="21"/>
      <c r="Q134" s="21"/>
      <c r="R134" s="21"/>
      <c r="S134" s="21"/>
      <c r="T134" s="21"/>
      <c r="U134" s="21"/>
      <c r="V134" s="21"/>
      <c r="W134" s="21"/>
      <c r="X134" s="21"/>
      <c r="Y134" s="21"/>
      <c r="Z134" s="21"/>
      <c r="AA134" s="21"/>
      <c r="AB134" s="21"/>
      <c r="AC134" s="21"/>
    </row>
    <row r="135" spans="12:29" ht="14.25" customHeight="1">
      <c r="L135" s="21"/>
      <c r="M135" s="21"/>
      <c r="N135" s="21"/>
      <c r="O135" s="21"/>
      <c r="P135" s="21"/>
      <c r="Q135" s="21"/>
      <c r="R135" s="21"/>
      <c r="S135" s="21"/>
      <c r="T135" s="21"/>
      <c r="U135" s="21"/>
      <c r="V135" s="21"/>
      <c r="W135" s="21"/>
      <c r="X135" s="21"/>
      <c r="Y135" s="21"/>
      <c r="Z135" s="21"/>
      <c r="AA135" s="21"/>
      <c r="AB135" s="21"/>
      <c r="AC135" s="21"/>
    </row>
    <row r="136" spans="12:29" ht="14.25" customHeight="1">
      <c r="L136" s="21"/>
      <c r="M136" s="21"/>
      <c r="N136" s="21"/>
      <c r="O136" s="21"/>
      <c r="P136" s="21"/>
      <c r="Q136" s="21"/>
      <c r="R136" s="21"/>
      <c r="S136" s="21"/>
      <c r="T136" s="21"/>
      <c r="U136" s="21"/>
      <c r="V136" s="21"/>
      <c r="W136" s="21"/>
      <c r="X136" s="21"/>
      <c r="Y136" s="21"/>
      <c r="Z136" s="21"/>
      <c r="AA136" s="21"/>
      <c r="AB136" s="21"/>
      <c r="AC136" s="21"/>
    </row>
    <row r="137" spans="12:29" ht="14.25" customHeight="1">
      <c r="L137" s="21"/>
      <c r="M137" s="21"/>
      <c r="N137" s="21"/>
      <c r="O137" s="21"/>
      <c r="P137" s="21"/>
      <c r="Q137" s="21"/>
      <c r="R137" s="21"/>
      <c r="S137" s="21"/>
      <c r="T137" s="21"/>
      <c r="U137" s="21"/>
      <c r="V137" s="21"/>
      <c r="W137" s="21"/>
      <c r="X137" s="21"/>
      <c r="Y137" s="21"/>
      <c r="Z137" s="21"/>
      <c r="AA137" s="21"/>
      <c r="AB137" s="21"/>
      <c r="AC137" s="21"/>
    </row>
    <row r="138" spans="12:29" ht="14.25" customHeight="1">
      <c r="L138" s="21"/>
      <c r="M138" s="21"/>
      <c r="N138" s="21"/>
      <c r="O138" s="21"/>
      <c r="P138" s="21"/>
      <c r="Q138" s="21"/>
      <c r="R138" s="21"/>
      <c r="S138" s="21"/>
      <c r="T138" s="21"/>
      <c r="U138" s="21"/>
      <c r="V138" s="21"/>
      <c r="W138" s="21"/>
      <c r="X138" s="21"/>
      <c r="Y138" s="21"/>
      <c r="Z138" s="21"/>
      <c r="AA138" s="21"/>
      <c r="AB138" s="21"/>
      <c r="AC138" s="21"/>
    </row>
    <row r="139" spans="12:29" ht="14.25" customHeight="1">
      <c r="L139" s="21"/>
      <c r="M139" s="21"/>
      <c r="N139" s="21"/>
      <c r="O139" s="21"/>
      <c r="P139" s="21"/>
      <c r="Q139" s="21"/>
      <c r="R139" s="21"/>
      <c r="S139" s="21"/>
      <c r="T139" s="21"/>
      <c r="U139" s="21"/>
      <c r="V139" s="21"/>
      <c r="W139" s="21"/>
      <c r="X139" s="21"/>
      <c r="Y139" s="21"/>
      <c r="Z139" s="21"/>
      <c r="AA139" s="21"/>
      <c r="AB139" s="21"/>
      <c r="AC139" s="21"/>
    </row>
    <row r="140" spans="12:29" ht="14.25" customHeight="1">
      <c r="L140" s="21"/>
      <c r="M140" s="21"/>
      <c r="N140" s="21"/>
      <c r="O140" s="21"/>
      <c r="P140" s="21"/>
      <c r="Q140" s="21"/>
      <c r="R140" s="21"/>
      <c r="S140" s="21"/>
      <c r="T140" s="21"/>
      <c r="U140" s="21"/>
      <c r="V140" s="21"/>
      <c r="W140" s="21"/>
      <c r="X140" s="21"/>
      <c r="Y140" s="21"/>
      <c r="Z140" s="21"/>
      <c r="AA140" s="21"/>
      <c r="AB140" s="21"/>
      <c r="AC140" s="21"/>
    </row>
    <row r="141" spans="12:29" ht="14.25" customHeight="1">
      <c r="L141" s="21"/>
      <c r="M141" s="21"/>
      <c r="N141" s="21"/>
      <c r="O141" s="21"/>
      <c r="P141" s="21"/>
      <c r="Q141" s="21"/>
      <c r="R141" s="21"/>
      <c r="S141" s="21"/>
      <c r="T141" s="21"/>
      <c r="U141" s="21"/>
      <c r="V141" s="21"/>
      <c r="W141" s="21"/>
      <c r="X141" s="21"/>
      <c r="Y141" s="21"/>
      <c r="Z141" s="21"/>
      <c r="AA141" s="21"/>
      <c r="AB141" s="21"/>
      <c r="AC141" s="21"/>
    </row>
    <row r="142" spans="12:29" ht="14.25" customHeight="1">
      <c r="L142" s="21"/>
      <c r="M142" s="21"/>
      <c r="N142" s="21"/>
      <c r="O142" s="21"/>
      <c r="P142" s="21"/>
      <c r="Q142" s="21"/>
      <c r="R142" s="21"/>
      <c r="S142" s="21"/>
      <c r="T142" s="21"/>
      <c r="U142" s="21"/>
      <c r="V142" s="21"/>
      <c r="W142" s="21"/>
      <c r="X142" s="21"/>
      <c r="Y142" s="21"/>
      <c r="Z142" s="21"/>
      <c r="AA142" s="21"/>
      <c r="AB142" s="21"/>
      <c r="AC142" s="21"/>
    </row>
    <row r="143" spans="12:29" ht="14.25" customHeight="1">
      <c r="L143" s="21"/>
      <c r="M143" s="21"/>
      <c r="N143" s="21"/>
      <c r="O143" s="21"/>
      <c r="P143" s="21"/>
      <c r="Q143" s="21"/>
      <c r="R143" s="21"/>
      <c r="S143" s="21"/>
      <c r="T143" s="21"/>
      <c r="U143" s="21"/>
      <c r="V143" s="21"/>
      <c r="W143" s="21"/>
      <c r="X143" s="21"/>
      <c r="Y143" s="21"/>
      <c r="Z143" s="21"/>
      <c r="AA143" s="21"/>
      <c r="AB143" s="21"/>
      <c r="AC143" s="21"/>
    </row>
    <row r="144" spans="12:29" ht="14.25" customHeight="1">
      <c r="L144" s="21"/>
      <c r="M144" s="21"/>
      <c r="N144" s="21"/>
      <c r="O144" s="21"/>
      <c r="P144" s="21"/>
      <c r="Q144" s="21"/>
      <c r="R144" s="21"/>
      <c r="S144" s="21"/>
      <c r="T144" s="21"/>
      <c r="U144" s="21"/>
      <c r="V144" s="21"/>
      <c r="W144" s="21"/>
      <c r="X144" s="21"/>
      <c r="Y144" s="21"/>
      <c r="Z144" s="21"/>
      <c r="AA144" s="21"/>
      <c r="AB144" s="21"/>
      <c r="AC144" s="21"/>
    </row>
    <row r="145" spans="12:29" ht="14.25" customHeight="1">
      <c r="L145" s="21"/>
      <c r="M145" s="21"/>
      <c r="N145" s="21"/>
      <c r="O145" s="21"/>
      <c r="P145" s="21"/>
      <c r="Q145" s="21"/>
      <c r="R145" s="21"/>
      <c r="S145" s="21"/>
      <c r="T145" s="21"/>
      <c r="U145" s="21"/>
      <c r="V145" s="21"/>
      <c r="W145" s="21"/>
      <c r="X145" s="21"/>
      <c r="Y145" s="21"/>
      <c r="Z145" s="21"/>
      <c r="AA145" s="21"/>
      <c r="AB145" s="21"/>
      <c r="AC145" s="21"/>
    </row>
    <row r="146" spans="12:29" ht="14.25" customHeight="1">
      <c r="L146" s="21"/>
      <c r="M146" s="21"/>
      <c r="N146" s="21"/>
      <c r="O146" s="21"/>
      <c r="P146" s="21"/>
      <c r="Q146" s="21"/>
      <c r="R146" s="21"/>
      <c r="S146" s="21"/>
      <c r="T146" s="21"/>
      <c r="U146" s="21"/>
      <c r="V146" s="21"/>
      <c r="W146" s="21"/>
      <c r="X146" s="21"/>
      <c r="Y146" s="21"/>
      <c r="Z146" s="21"/>
      <c r="AA146" s="21"/>
      <c r="AB146" s="21"/>
      <c r="AC146" s="21"/>
    </row>
    <row r="147" spans="12:29" ht="14.25" customHeight="1">
      <c r="L147" s="21"/>
      <c r="M147" s="21"/>
      <c r="N147" s="21"/>
      <c r="O147" s="21"/>
      <c r="P147" s="21"/>
      <c r="Q147" s="21"/>
      <c r="R147" s="21"/>
      <c r="S147" s="21"/>
      <c r="T147" s="21"/>
      <c r="U147" s="21"/>
      <c r="V147" s="21"/>
      <c r="W147" s="21"/>
      <c r="X147" s="21"/>
      <c r="Y147" s="21"/>
      <c r="Z147" s="21"/>
      <c r="AA147" s="21"/>
      <c r="AB147" s="21"/>
      <c r="AC147" s="21"/>
    </row>
    <row r="148" spans="12:29" ht="14.25" customHeight="1">
      <c r="L148" s="21"/>
      <c r="M148" s="21"/>
      <c r="N148" s="21"/>
      <c r="O148" s="21"/>
      <c r="P148" s="21"/>
      <c r="Q148" s="21"/>
      <c r="R148" s="21"/>
      <c r="S148" s="21"/>
      <c r="T148" s="21"/>
      <c r="U148" s="21"/>
      <c r="V148" s="21"/>
      <c r="W148" s="21"/>
      <c r="X148" s="21"/>
      <c r="Y148" s="21"/>
      <c r="Z148" s="21"/>
      <c r="AA148" s="21"/>
      <c r="AB148" s="21"/>
      <c r="AC148" s="21"/>
    </row>
    <row r="149" spans="12:29" ht="14.25" customHeight="1">
      <c r="L149" s="21"/>
      <c r="M149" s="21"/>
      <c r="N149" s="21"/>
      <c r="O149" s="21"/>
      <c r="P149" s="21"/>
      <c r="Q149" s="21"/>
      <c r="R149" s="21"/>
      <c r="S149" s="21"/>
      <c r="T149" s="21"/>
      <c r="U149" s="21"/>
      <c r="V149" s="21"/>
      <c r="W149" s="21"/>
      <c r="X149" s="21"/>
      <c r="Y149" s="21"/>
      <c r="Z149" s="21"/>
      <c r="AA149" s="21"/>
      <c r="AB149" s="21"/>
      <c r="AC149" s="21"/>
    </row>
    <row r="150" spans="12:29" ht="14.25" customHeight="1">
      <c r="L150" s="21"/>
      <c r="M150" s="21"/>
      <c r="N150" s="21"/>
      <c r="O150" s="21"/>
      <c r="P150" s="21"/>
      <c r="Q150" s="21"/>
      <c r="R150" s="21"/>
      <c r="S150" s="21"/>
      <c r="T150" s="21"/>
      <c r="U150" s="21"/>
      <c r="V150" s="21"/>
      <c r="W150" s="21"/>
      <c r="X150" s="21"/>
      <c r="Y150" s="21"/>
      <c r="Z150" s="21"/>
      <c r="AA150" s="21"/>
      <c r="AB150" s="21"/>
      <c r="AC150" s="21"/>
    </row>
    <row r="151" spans="12:29" ht="14.25" customHeight="1">
      <c r="L151" s="21"/>
      <c r="M151" s="21"/>
      <c r="N151" s="21"/>
      <c r="O151" s="21"/>
      <c r="P151" s="21"/>
      <c r="Q151" s="21"/>
      <c r="R151" s="21"/>
      <c r="S151" s="21"/>
      <c r="T151" s="21"/>
      <c r="U151" s="21"/>
      <c r="V151" s="21"/>
      <c r="W151" s="21"/>
      <c r="X151" s="21"/>
      <c r="Y151" s="21"/>
      <c r="Z151" s="21"/>
      <c r="AA151" s="21"/>
      <c r="AB151" s="21"/>
      <c r="AC151" s="21"/>
    </row>
    <row r="152" spans="12:29" ht="14.25" customHeight="1">
      <c r="L152" s="21"/>
      <c r="M152" s="21"/>
      <c r="N152" s="21"/>
      <c r="O152" s="21"/>
      <c r="P152" s="21"/>
      <c r="Q152" s="21"/>
      <c r="R152" s="21"/>
      <c r="S152" s="21"/>
      <c r="T152" s="21"/>
      <c r="U152" s="21"/>
      <c r="V152" s="21"/>
      <c r="W152" s="21"/>
      <c r="X152" s="21"/>
      <c r="Y152" s="21"/>
      <c r="Z152" s="21"/>
      <c r="AA152" s="21"/>
      <c r="AB152" s="21"/>
      <c r="AC152" s="21"/>
    </row>
    <row r="153" spans="12:29" ht="14.25" customHeight="1">
      <c r="L153" s="21"/>
      <c r="M153" s="21"/>
      <c r="N153" s="21"/>
      <c r="O153" s="21"/>
      <c r="P153" s="21"/>
      <c r="Q153" s="21"/>
      <c r="R153" s="21"/>
      <c r="S153" s="21"/>
      <c r="T153" s="21"/>
      <c r="U153" s="21"/>
      <c r="V153" s="21"/>
      <c r="W153" s="21"/>
      <c r="X153" s="21"/>
      <c r="Y153" s="21"/>
      <c r="Z153" s="21"/>
      <c r="AA153" s="21"/>
      <c r="AB153" s="21"/>
      <c r="AC153" s="21"/>
    </row>
    <row r="154" spans="12:29" ht="14.25" customHeight="1">
      <c r="L154" s="21"/>
      <c r="M154" s="21"/>
      <c r="N154" s="21"/>
      <c r="O154" s="21"/>
      <c r="P154" s="21"/>
      <c r="Q154" s="21"/>
      <c r="R154" s="21"/>
      <c r="S154" s="21"/>
      <c r="T154" s="21"/>
      <c r="U154" s="21"/>
      <c r="V154" s="21"/>
      <c r="W154" s="21"/>
      <c r="X154" s="21"/>
      <c r="Y154" s="21"/>
      <c r="Z154" s="21"/>
      <c r="AA154" s="21"/>
      <c r="AB154" s="21"/>
      <c r="AC154" s="21"/>
    </row>
    <row r="155" spans="12:29" ht="14.25" customHeight="1">
      <c r="L155" s="21"/>
      <c r="M155" s="21"/>
      <c r="N155" s="21"/>
      <c r="O155" s="21"/>
      <c r="P155" s="21"/>
      <c r="Q155" s="21"/>
      <c r="R155" s="21"/>
      <c r="S155" s="21"/>
      <c r="T155" s="21"/>
      <c r="U155" s="21"/>
      <c r="V155" s="21"/>
      <c r="W155" s="21"/>
      <c r="X155" s="21"/>
      <c r="Y155" s="21"/>
      <c r="Z155" s="21"/>
      <c r="AA155" s="21"/>
      <c r="AB155" s="21"/>
      <c r="AC155" s="21"/>
    </row>
    <row r="156" spans="12:29" ht="14.25" customHeight="1">
      <c r="L156" s="21"/>
      <c r="M156" s="21"/>
      <c r="N156" s="21"/>
      <c r="O156" s="21"/>
      <c r="P156" s="21"/>
      <c r="Q156" s="21"/>
      <c r="R156" s="21"/>
      <c r="S156" s="21"/>
      <c r="T156" s="21"/>
      <c r="U156" s="21"/>
      <c r="V156" s="21"/>
      <c r="W156" s="21"/>
      <c r="X156" s="21"/>
      <c r="Y156" s="21"/>
      <c r="Z156" s="21"/>
      <c r="AA156" s="21"/>
      <c r="AB156" s="21"/>
      <c r="AC156" s="21"/>
    </row>
    <row r="157" spans="12:29" ht="14.25" customHeight="1">
      <c r="L157" s="21"/>
      <c r="M157" s="21"/>
      <c r="N157" s="21"/>
      <c r="O157" s="21"/>
      <c r="P157" s="21"/>
      <c r="Q157" s="21"/>
      <c r="R157" s="21"/>
      <c r="S157" s="21"/>
      <c r="T157" s="21"/>
      <c r="U157" s="21"/>
      <c r="V157" s="21"/>
      <c r="W157" s="21"/>
      <c r="X157" s="21"/>
      <c r="Y157" s="21"/>
      <c r="Z157" s="21"/>
      <c r="AA157" s="21"/>
      <c r="AB157" s="21"/>
      <c r="AC157" s="21"/>
    </row>
    <row r="158" spans="12:29" ht="14.25" customHeight="1">
      <c r="L158" s="21"/>
      <c r="M158" s="21"/>
      <c r="N158" s="21"/>
      <c r="O158" s="21"/>
      <c r="P158" s="21"/>
      <c r="Q158" s="21"/>
      <c r="R158" s="21"/>
      <c r="S158" s="21"/>
      <c r="T158" s="21"/>
      <c r="U158" s="21"/>
      <c r="V158" s="21"/>
      <c r="W158" s="21"/>
      <c r="X158" s="21"/>
      <c r="Y158" s="21"/>
      <c r="Z158" s="21"/>
      <c r="AA158" s="21"/>
      <c r="AB158" s="21"/>
      <c r="AC158" s="21"/>
    </row>
    <row r="159" spans="12:29" ht="14.25" customHeight="1">
      <c r="L159" s="21"/>
      <c r="M159" s="21"/>
      <c r="N159" s="21"/>
      <c r="O159" s="21"/>
      <c r="P159" s="21"/>
      <c r="Q159" s="21"/>
      <c r="R159" s="21"/>
      <c r="S159" s="21"/>
      <c r="T159" s="21"/>
      <c r="U159" s="21"/>
      <c r="V159" s="21"/>
      <c r="W159" s="21"/>
      <c r="X159" s="21"/>
      <c r="Y159" s="21"/>
      <c r="Z159" s="21"/>
      <c r="AA159" s="21"/>
      <c r="AB159" s="21"/>
      <c r="AC159" s="21"/>
    </row>
    <row r="160" spans="12:29" ht="14.25" customHeight="1">
      <c r="L160" s="21"/>
      <c r="M160" s="21"/>
      <c r="N160" s="21"/>
      <c r="O160" s="21"/>
      <c r="P160" s="21"/>
      <c r="Q160" s="21"/>
      <c r="R160" s="21"/>
      <c r="S160" s="21"/>
      <c r="T160" s="21"/>
      <c r="U160" s="21"/>
      <c r="V160" s="21"/>
      <c r="W160" s="21"/>
      <c r="X160" s="21"/>
      <c r="Y160" s="21"/>
      <c r="Z160" s="21"/>
      <c r="AA160" s="21"/>
      <c r="AB160" s="21"/>
      <c r="AC160" s="21"/>
    </row>
    <row r="161" spans="12:29" ht="14.25" customHeight="1">
      <c r="L161" s="21"/>
      <c r="M161" s="21"/>
      <c r="N161" s="21"/>
      <c r="O161" s="21"/>
      <c r="P161" s="21"/>
      <c r="Q161" s="21"/>
      <c r="R161" s="21"/>
      <c r="S161" s="21"/>
      <c r="T161" s="21"/>
      <c r="U161" s="21"/>
      <c r="V161" s="21"/>
      <c r="W161" s="21"/>
      <c r="X161" s="21"/>
      <c r="Y161" s="21"/>
      <c r="Z161" s="21"/>
      <c r="AA161" s="21"/>
      <c r="AB161" s="21"/>
      <c r="AC161" s="21"/>
    </row>
    <row r="162" spans="12:29" ht="14.25" customHeight="1">
      <c r="L162" s="21"/>
      <c r="M162" s="21"/>
      <c r="N162" s="21"/>
      <c r="O162" s="21"/>
      <c r="P162" s="21"/>
      <c r="Q162" s="21"/>
      <c r="R162" s="21"/>
      <c r="S162" s="21"/>
      <c r="T162" s="21"/>
      <c r="U162" s="21"/>
      <c r="V162" s="21"/>
      <c r="W162" s="21"/>
      <c r="X162" s="21"/>
      <c r="Y162" s="21"/>
      <c r="Z162" s="21"/>
      <c r="AA162" s="21"/>
      <c r="AB162" s="21"/>
      <c r="AC162" s="21"/>
    </row>
    <row r="163" spans="12:29" ht="14.25" customHeight="1">
      <c r="L163" s="21"/>
      <c r="M163" s="21"/>
      <c r="N163" s="21"/>
      <c r="O163" s="21"/>
      <c r="P163" s="21"/>
      <c r="Q163" s="21"/>
      <c r="R163" s="21"/>
      <c r="S163" s="21"/>
      <c r="T163" s="21"/>
      <c r="U163" s="21"/>
      <c r="V163" s="21"/>
      <c r="W163" s="21"/>
      <c r="X163" s="21"/>
      <c r="Y163" s="21"/>
      <c r="Z163" s="21"/>
      <c r="AA163" s="21"/>
      <c r="AB163" s="21"/>
      <c r="AC163" s="21"/>
    </row>
    <row r="164" spans="12:29" ht="14.25" customHeight="1">
      <c r="L164" s="21"/>
      <c r="M164" s="21"/>
      <c r="N164" s="21"/>
      <c r="O164" s="21"/>
      <c r="P164" s="21"/>
      <c r="Q164" s="21"/>
      <c r="R164" s="21"/>
      <c r="S164" s="21"/>
      <c r="T164" s="21"/>
      <c r="U164" s="21"/>
      <c r="V164" s="21"/>
      <c r="W164" s="21"/>
      <c r="X164" s="21"/>
      <c r="Y164" s="21"/>
      <c r="Z164" s="21"/>
      <c r="AA164" s="21"/>
      <c r="AB164" s="21"/>
      <c r="AC164" s="21"/>
    </row>
    <row r="165" spans="12:29" ht="14.25" customHeight="1">
      <c r="L165" s="21"/>
      <c r="M165" s="21"/>
      <c r="N165" s="21"/>
      <c r="O165" s="21"/>
      <c r="P165" s="21"/>
      <c r="Q165" s="21"/>
      <c r="R165" s="21"/>
      <c r="S165" s="21"/>
      <c r="T165" s="21"/>
      <c r="U165" s="21"/>
      <c r="V165" s="21"/>
      <c r="W165" s="21"/>
      <c r="X165" s="21"/>
      <c r="Y165" s="21"/>
      <c r="Z165" s="21"/>
      <c r="AA165" s="21"/>
      <c r="AB165" s="21"/>
      <c r="AC165" s="21"/>
    </row>
    <row r="166" spans="12:29" ht="14.25" customHeight="1">
      <c r="L166" s="21"/>
      <c r="M166" s="21"/>
      <c r="N166" s="21"/>
      <c r="O166" s="21"/>
      <c r="P166" s="21"/>
      <c r="Q166" s="21"/>
      <c r="R166" s="21"/>
      <c r="S166" s="21"/>
      <c r="T166" s="21"/>
      <c r="U166" s="21"/>
      <c r="V166" s="21"/>
      <c r="W166" s="21"/>
      <c r="X166" s="21"/>
      <c r="Y166" s="21"/>
      <c r="Z166" s="21"/>
      <c r="AA166" s="21"/>
      <c r="AB166" s="21"/>
      <c r="AC166" s="21"/>
    </row>
    <row r="167" spans="12:29" ht="14.25" customHeight="1">
      <c r="L167" s="21"/>
      <c r="M167" s="21"/>
      <c r="N167" s="21"/>
      <c r="O167" s="21"/>
      <c r="P167" s="21"/>
      <c r="Q167" s="21"/>
      <c r="R167" s="21"/>
      <c r="S167" s="21"/>
      <c r="T167" s="21"/>
      <c r="U167" s="21"/>
      <c r="V167" s="21"/>
      <c r="W167" s="21"/>
      <c r="X167" s="21"/>
      <c r="Y167" s="21"/>
      <c r="Z167" s="21"/>
      <c r="AA167" s="21"/>
      <c r="AB167" s="21"/>
      <c r="AC167" s="21"/>
    </row>
    <row r="168" spans="12:29" ht="14.25" customHeight="1">
      <c r="L168" s="21"/>
      <c r="M168" s="21"/>
      <c r="N168" s="21"/>
      <c r="O168" s="21"/>
      <c r="P168" s="21"/>
      <c r="Q168" s="21"/>
      <c r="R168" s="21"/>
      <c r="S168" s="21"/>
      <c r="T168" s="21"/>
      <c r="U168" s="21"/>
      <c r="V168" s="21"/>
      <c r="W168" s="21"/>
      <c r="X168" s="21"/>
      <c r="Y168" s="21"/>
      <c r="Z168" s="21"/>
      <c r="AA168" s="21"/>
      <c r="AB168" s="21"/>
      <c r="AC168" s="21"/>
    </row>
  </sheetData>
  <sheetProtection selectLockedCells="1" selectUnlockedCells="1"/>
  <mergeCells count="35">
    <mergeCell ref="A12:F12"/>
    <mergeCell ref="A8:C8"/>
    <mergeCell ref="A5:C5"/>
    <mergeCell ref="A1:K1"/>
    <mergeCell ref="A2:K2"/>
    <mergeCell ref="A3:C3"/>
    <mergeCell ref="D3:K3"/>
    <mergeCell ref="D5:K5"/>
    <mergeCell ref="A7:C7"/>
    <mergeCell ref="D7:K7"/>
    <mergeCell ref="D4:K4"/>
    <mergeCell ref="A9:C9"/>
    <mergeCell ref="D9:K9"/>
    <mergeCell ref="C10:F10"/>
    <mergeCell ref="C11:F11"/>
    <mergeCell ref="D8:K8"/>
    <mergeCell ref="A6:C6"/>
    <mergeCell ref="D6:K6"/>
    <mergeCell ref="A4:C4"/>
    <mergeCell ref="C25:J25"/>
    <mergeCell ref="I22:K22"/>
    <mergeCell ref="C23:D23"/>
    <mergeCell ref="I23:K23"/>
    <mergeCell ref="E22:H22"/>
    <mergeCell ref="E23:H23"/>
    <mergeCell ref="A13:E13"/>
    <mergeCell ref="A14:F14"/>
    <mergeCell ref="I20:K20"/>
    <mergeCell ref="A15:E15"/>
    <mergeCell ref="A17:F17"/>
    <mergeCell ref="I19:K19"/>
    <mergeCell ref="C20:D20"/>
    <mergeCell ref="A16:E16"/>
    <mergeCell ref="E19:H19"/>
    <mergeCell ref="E20:H20"/>
  </mergeCells>
  <printOptions horizontalCentered="1"/>
  <pageMargins left="0.55" right="0" top="0.5" bottom="0.35" header="0.39" footer="0.28"/>
  <pageSetup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sheetPr>
    <tabColor rgb="FF92D050"/>
  </sheetPr>
  <dimension ref="A1:Q152"/>
  <sheetViews>
    <sheetView view="pageBreakPreview" zoomScaleNormal="115" zoomScaleSheetLayoutView="100" zoomScalePageLayoutView="0" workbookViewId="0" topLeftCell="A79">
      <selection activeCell="M19" sqref="M19"/>
    </sheetView>
  </sheetViews>
  <sheetFormatPr defaultColWidth="9.140625" defaultRowHeight="15"/>
  <cols>
    <col min="1" max="1" width="3.00390625" style="141" customWidth="1"/>
    <col min="2" max="2" width="7.57421875" style="89" customWidth="1"/>
    <col min="3" max="3" width="34.8515625" style="90" customWidth="1"/>
    <col min="4" max="4" width="5.7109375" style="91" customWidth="1"/>
    <col min="5" max="5" width="8.140625" style="91" customWidth="1"/>
    <col min="6" max="6" width="6.140625" style="91" customWidth="1"/>
    <col min="7" max="7" width="4.421875" style="91" customWidth="1"/>
    <col min="8" max="8" width="6.57421875" style="91" customWidth="1"/>
    <col min="9" max="9" width="8.140625" style="91" customWidth="1"/>
    <col min="10" max="10" width="7.28125" style="91" customWidth="1"/>
    <col min="11" max="11" width="8.00390625" style="91" customWidth="1"/>
    <col min="12" max="12" width="8.7109375" style="91" customWidth="1"/>
    <col min="13" max="13" width="10.00390625" style="91" customWidth="1"/>
    <col min="14" max="14" width="10.28125" style="91" customWidth="1"/>
    <col min="15" max="15" width="9.28125" style="91" customWidth="1"/>
    <col min="16" max="16" width="10.8515625" style="91" customWidth="1"/>
    <col min="17" max="16384" width="9.140625" style="92" customWidth="1"/>
  </cols>
  <sheetData>
    <row r="1" spans="1:16" s="93" customFormat="1" ht="15">
      <c r="A1" s="257" t="s">
        <v>140</v>
      </c>
      <c r="B1" s="257"/>
      <c r="C1" s="257"/>
      <c r="D1" s="257"/>
      <c r="E1" s="257"/>
      <c r="F1" s="257"/>
      <c r="G1" s="257"/>
      <c r="H1" s="257"/>
      <c r="I1" s="257"/>
      <c r="J1" s="257"/>
      <c r="K1" s="257"/>
      <c r="L1" s="257"/>
      <c r="M1" s="257"/>
      <c r="N1" s="257"/>
      <c r="O1" s="257"/>
      <c r="P1" s="257"/>
    </row>
    <row r="2" spans="1:16" s="93" customFormat="1" ht="14.25">
      <c r="A2" s="197" t="s">
        <v>152</v>
      </c>
      <c r="B2" s="197"/>
      <c r="C2" s="197"/>
      <c r="D2" s="197"/>
      <c r="E2" s="197"/>
      <c r="F2" s="197"/>
      <c r="G2" s="197"/>
      <c r="H2" s="197"/>
      <c r="I2" s="197"/>
      <c r="J2" s="197"/>
      <c r="K2" s="197"/>
      <c r="L2" s="197"/>
      <c r="M2" s="197"/>
      <c r="N2" s="197"/>
      <c r="O2" s="197"/>
      <c r="P2" s="197"/>
    </row>
    <row r="3" spans="1:16" s="93" customFormat="1" ht="11.25">
      <c r="A3" s="258" t="s">
        <v>17</v>
      </c>
      <c r="B3" s="258"/>
      <c r="C3" s="258"/>
      <c r="D3" s="258"/>
      <c r="E3" s="258"/>
      <c r="F3" s="258"/>
      <c r="G3" s="258"/>
      <c r="H3" s="258"/>
      <c r="I3" s="258"/>
      <c r="J3" s="258"/>
      <c r="K3" s="258"/>
      <c r="L3" s="258"/>
      <c r="M3" s="258"/>
      <c r="N3" s="258"/>
      <c r="O3" s="258"/>
      <c r="P3" s="258"/>
    </row>
    <row r="4" spans="1:16" s="93" customFormat="1" ht="15">
      <c r="A4" s="136"/>
      <c r="B4" s="95"/>
      <c r="C4" s="96"/>
      <c r="D4" s="94"/>
      <c r="E4" s="97"/>
      <c r="F4" s="97"/>
      <c r="G4" s="98"/>
      <c r="H4" s="98"/>
      <c r="I4" s="98"/>
      <c r="J4" s="98"/>
      <c r="K4" s="98"/>
      <c r="L4" s="98"/>
      <c r="M4" s="98"/>
      <c r="N4" s="98"/>
      <c r="O4" s="98"/>
      <c r="P4" s="98"/>
    </row>
    <row r="5" spans="1:16" s="93" customFormat="1" ht="28.5" customHeight="1">
      <c r="A5" s="252" t="s">
        <v>80</v>
      </c>
      <c r="B5" s="252"/>
      <c r="C5" s="252"/>
      <c r="D5" s="254" t="str">
        <f>Pasutit_buvn!D6</f>
        <v>Meistaru ielas izbūve, Dārzniecības ielas un Siltumnīcu ielas rekonstrukcija Kuldīgā, Kuldīgas novadā (Otrā kārta)</v>
      </c>
      <c r="E5" s="254"/>
      <c r="F5" s="254"/>
      <c r="G5" s="254"/>
      <c r="H5" s="254"/>
      <c r="I5" s="254"/>
      <c r="J5" s="254"/>
      <c r="K5" s="254"/>
      <c r="L5" s="254"/>
      <c r="M5" s="254"/>
      <c r="N5" s="254"/>
      <c r="O5" s="254"/>
      <c r="P5" s="254"/>
    </row>
    <row r="6" spans="1:16" s="93" customFormat="1" ht="28.5" customHeight="1">
      <c r="A6" s="252" t="s">
        <v>81</v>
      </c>
      <c r="B6" s="252"/>
      <c r="C6" s="252"/>
      <c r="D6" s="254" t="str">
        <f>Kopsavilkuma_aprekins!D4</f>
        <v>Meistaru ielas izbūve, Dārzniecības ielas un Siltumnīcu ielas rekonstrukcija Kuldīgā, Kuldīgas novadā (Otrā kārta)</v>
      </c>
      <c r="E6" s="254"/>
      <c r="F6" s="254"/>
      <c r="G6" s="254"/>
      <c r="H6" s="254"/>
      <c r="I6" s="254"/>
      <c r="J6" s="254"/>
      <c r="K6" s="254"/>
      <c r="L6" s="254"/>
      <c r="M6" s="254"/>
      <c r="N6" s="254"/>
      <c r="O6" s="254"/>
      <c r="P6" s="254"/>
    </row>
    <row r="7" spans="1:16" s="93" customFormat="1" ht="14.25">
      <c r="A7" s="252" t="s">
        <v>82</v>
      </c>
      <c r="B7" s="252"/>
      <c r="C7" s="252"/>
      <c r="D7" s="255" t="str">
        <f>Kopsavilkuma_aprekins!D5</f>
        <v>Meistaru iela, Dārzniecības iela, Siltumnīcas iela, Kuldīga</v>
      </c>
      <c r="E7" s="255"/>
      <c r="F7" s="255"/>
      <c r="G7" s="255"/>
      <c r="H7" s="255"/>
      <c r="I7" s="255"/>
      <c r="J7" s="255"/>
      <c r="K7" s="255"/>
      <c r="L7" s="255"/>
      <c r="M7" s="255"/>
      <c r="N7" s="255"/>
      <c r="O7" s="255"/>
      <c r="P7" s="255"/>
    </row>
    <row r="8" spans="1:16" s="93" customFormat="1" ht="14.25">
      <c r="A8" s="252" t="s">
        <v>83</v>
      </c>
      <c r="B8" s="252"/>
      <c r="C8" s="252"/>
      <c r="D8" s="255"/>
      <c r="E8" s="255"/>
      <c r="F8" s="255"/>
      <c r="G8" s="255"/>
      <c r="H8" s="255"/>
      <c r="I8" s="255"/>
      <c r="J8" s="255"/>
      <c r="K8" s="255"/>
      <c r="L8" s="255"/>
      <c r="M8" s="255"/>
      <c r="N8" s="255"/>
      <c r="O8" s="255"/>
      <c r="P8" s="255"/>
    </row>
    <row r="9" spans="1:16" s="93" customFormat="1" ht="14.25">
      <c r="A9" s="252"/>
      <c r="B9" s="252"/>
      <c r="C9" s="252"/>
      <c r="D9" s="252"/>
      <c r="E9" s="252"/>
      <c r="F9" s="252"/>
      <c r="G9" s="252"/>
      <c r="H9" s="252"/>
      <c r="I9" s="252"/>
      <c r="J9" s="252"/>
      <c r="K9" s="252"/>
      <c r="L9" s="252"/>
      <c r="M9" s="252"/>
      <c r="N9" s="252"/>
      <c r="O9" s="252"/>
      <c r="P9" s="252"/>
    </row>
    <row r="10" spans="1:16" s="93" customFormat="1" ht="12">
      <c r="A10" s="137"/>
      <c r="B10" s="100"/>
      <c r="C10" s="101"/>
      <c r="D10" s="99"/>
      <c r="E10" s="102"/>
      <c r="F10" s="102"/>
      <c r="G10" s="103"/>
      <c r="H10" s="103"/>
      <c r="I10" s="103"/>
      <c r="J10" s="103"/>
      <c r="K10" s="103"/>
      <c r="L10" s="103"/>
      <c r="M10" s="104" t="s">
        <v>84</v>
      </c>
      <c r="N10" s="104"/>
      <c r="O10" s="253"/>
      <c r="P10" s="253"/>
    </row>
    <row r="11" spans="1:16" s="93" customFormat="1" ht="12">
      <c r="A11" s="105"/>
      <c r="B11" s="106"/>
      <c r="C11" s="105"/>
      <c r="D11" s="107"/>
      <c r="E11" s="108"/>
      <c r="F11" s="108"/>
      <c r="G11" s="108"/>
      <c r="H11" s="108"/>
      <c r="I11" s="108"/>
      <c r="J11" s="108"/>
      <c r="K11" s="108"/>
      <c r="L11" s="108"/>
      <c r="M11" s="109" t="s">
        <v>18</v>
      </c>
      <c r="N11" s="109"/>
      <c r="O11" s="245"/>
      <c r="P11" s="246"/>
    </row>
    <row r="12" spans="1:16" ht="12.75">
      <c r="A12" s="247" t="s">
        <v>19</v>
      </c>
      <c r="B12" s="259" t="s">
        <v>20</v>
      </c>
      <c r="C12" s="238" t="s">
        <v>85</v>
      </c>
      <c r="D12" s="110"/>
      <c r="E12" s="110"/>
      <c r="F12" s="240" t="s">
        <v>21</v>
      </c>
      <c r="G12" s="241"/>
      <c r="H12" s="241"/>
      <c r="I12" s="241"/>
      <c r="J12" s="241"/>
      <c r="K12" s="242"/>
      <c r="L12" s="261" t="s">
        <v>22</v>
      </c>
      <c r="M12" s="262"/>
      <c r="N12" s="262"/>
      <c r="O12" s="262"/>
      <c r="P12" s="263"/>
    </row>
    <row r="13" spans="1:16" ht="145.5">
      <c r="A13" s="248"/>
      <c r="B13" s="260"/>
      <c r="C13" s="239"/>
      <c r="D13" s="110" t="s">
        <v>23</v>
      </c>
      <c r="E13" s="110" t="s">
        <v>24</v>
      </c>
      <c r="F13" s="110" t="s">
        <v>57</v>
      </c>
      <c r="G13" s="110" t="s">
        <v>25</v>
      </c>
      <c r="H13" s="110" t="s">
        <v>26</v>
      </c>
      <c r="I13" s="110" t="s">
        <v>27</v>
      </c>
      <c r="J13" s="110" t="s">
        <v>28</v>
      </c>
      <c r="K13" s="110" t="s">
        <v>29</v>
      </c>
      <c r="L13" s="110" t="s">
        <v>30</v>
      </c>
      <c r="M13" s="110" t="s">
        <v>26</v>
      </c>
      <c r="N13" s="110" t="s">
        <v>27</v>
      </c>
      <c r="O13" s="110" t="s">
        <v>28</v>
      </c>
      <c r="P13" s="110" t="s">
        <v>31</v>
      </c>
    </row>
    <row r="14" spans="1:16" s="93" customFormat="1" ht="11.25">
      <c r="A14" s="228" t="s">
        <v>32</v>
      </c>
      <c r="B14" s="228"/>
      <c r="C14" s="228"/>
      <c r="D14" s="228"/>
      <c r="E14" s="228"/>
      <c r="F14" s="228"/>
      <c r="G14" s="228"/>
      <c r="H14" s="228"/>
      <c r="I14" s="228"/>
      <c r="J14" s="228"/>
      <c r="K14" s="228"/>
      <c r="L14" s="228"/>
      <c r="M14" s="228"/>
      <c r="N14" s="228"/>
      <c r="O14" s="228"/>
      <c r="P14" s="228"/>
    </row>
    <row r="15" spans="1:16" s="125" customFormat="1" ht="11.25">
      <c r="A15" s="114">
        <v>1</v>
      </c>
      <c r="B15" s="115" t="s">
        <v>142</v>
      </c>
      <c r="C15" s="116" t="s">
        <v>43</v>
      </c>
      <c r="D15" s="117" t="s">
        <v>74</v>
      </c>
      <c r="E15" s="118">
        <v>1</v>
      </c>
      <c r="F15" s="119"/>
      <c r="G15" s="120"/>
      <c r="H15" s="120"/>
      <c r="I15" s="121"/>
      <c r="J15" s="122"/>
      <c r="K15" s="123"/>
      <c r="L15" s="124"/>
      <c r="M15" s="124"/>
      <c r="N15" s="124"/>
      <c r="O15" s="124"/>
      <c r="P15" s="124"/>
    </row>
    <row r="16" spans="1:16" s="125" customFormat="1" ht="22.5">
      <c r="A16" s="126">
        <f aca="true" t="shared" si="0" ref="A16:A28">A15+1</f>
        <v>2</v>
      </c>
      <c r="B16" s="115" t="s">
        <v>142</v>
      </c>
      <c r="C16" s="116" t="s">
        <v>75</v>
      </c>
      <c r="D16" s="117" t="s">
        <v>74</v>
      </c>
      <c r="E16" s="118">
        <v>1</v>
      </c>
      <c r="F16" s="119"/>
      <c r="G16" s="120"/>
      <c r="H16" s="120"/>
      <c r="I16" s="121"/>
      <c r="J16" s="122"/>
      <c r="K16" s="123"/>
      <c r="L16" s="124"/>
      <c r="M16" s="124"/>
      <c r="N16" s="124"/>
      <c r="O16" s="124"/>
      <c r="P16" s="124"/>
    </row>
    <row r="17" spans="1:16" s="125" customFormat="1" ht="33.75">
      <c r="A17" s="126">
        <f t="shared" si="0"/>
        <v>3</v>
      </c>
      <c r="B17" s="115" t="s">
        <v>142</v>
      </c>
      <c r="C17" s="116" t="s">
        <v>76</v>
      </c>
      <c r="D17" s="117" t="s">
        <v>74</v>
      </c>
      <c r="E17" s="118">
        <v>1</v>
      </c>
      <c r="F17" s="119"/>
      <c r="G17" s="120"/>
      <c r="H17" s="120"/>
      <c r="I17" s="121"/>
      <c r="J17" s="122"/>
      <c r="K17" s="123"/>
      <c r="L17" s="124"/>
      <c r="M17" s="124"/>
      <c r="N17" s="124"/>
      <c r="O17" s="124"/>
      <c r="P17" s="124"/>
    </row>
    <row r="18" spans="1:16" s="125" customFormat="1" ht="17.25" customHeight="1">
      <c r="A18" s="126">
        <f t="shared" si="0"/>
        <v>4</v>
      </c>
      <c r="B18" s="115" t="s">
        <v>142</v>
      </c>
      <c r="C18" s="116" t="s">
        <v>77</v>
      </c>
      <c r="D18" s="117" t="s">
        <v>74</v>
      </c>
      <c r="E18" s="118">
        <v>1</v>
      </c>
      <c r="F18" s="119"/>
      <c r="G18" s="120"/>
      <c r="H18" s="120"/>
      <c r="I18" s="121"/>
      <c r="J18" s="122"/>
      <c r="K18" s="123"/>
      <c r="L18" s="124"/>
      <c r="M18" s="124"/>
      <c r="N18" s="124"/>
      <c r="O18" s="124"/>
      <c r="P18" s="124"/>
    </row>
    <row r="19" spans="1:16" s="125" customFormat="1" ht="17.25" customHeight="1">
      <c r="A19" s="126">
        <f t="shared" si="0"/>
        <v>5</v>
      </c>
      <c r="B19" s="115" t="s">
        <v>142</v>
      </c>
      <c r="C19" s="116" t="s">
        <v>78</v>
      </c>
      <c r="D19" s="117" t="s">
        <v>34</v>
      </c>
      <c r="E19" s="118">
        <v>286</v>
      </c>
      <c r="F19" s="119"/>
      <c r="G19" s="120"/>
      <c r="H19" s="120"/>
      <c r="I19" s="121"/>
      <c r="J19" s="122"/>
      <c r="K19" s="123"/>
      <c r="L19" s="124"/>
      <c r="M19" s="124"/>
      <c r="N19" s="124"/>
      <c r="O19" s="124"/>
      <c r="P19" s="124"/>
    </row>
    <row r="20" spans="1:16" s="125" customFormat="1" ht="22.5">
      <c r="A20" s="126">
        <f t="shared" si="0"/>
        <v>6</v>
      </c>
      <c r="B20" s="115" t="s">
        <v>143</v>
      </c>
      <c r="C20" s="116" t="s">
        <v>162</v>
      </c>
      <c r="D20" s="117" t="s">
        <v>33</v>
      </c>
      <c r="E20" s="118">
        <v>2</v>
      </c>
      <c r="F20" s="119"/>
      <c r="G20" s="120"/>
      <c r="H20" s="120"/>
      <c r="I20" s="121"/>
      <c r="J20" s="122"/>
      <c r="K20" s="123"/>
      <c r="L20" s="124"/>
      <c r="M20" s="124"/>
      <c r="N20" s="124"/>
      <c r="O20" s="124"/>
      <c r="P20" s="124"/>
    </row>
    <row r="21" spans="1:16" s="125" customFormat="1" ht="56.25">
      <c r="A21" s="126">
        <f t="shared" si="0"/>
        <v>7</v>
      </c>
      <c r="B21" s="115" t="s">
        <v>143</v>
      </c>
      <c r="C21" s="116" t="s">
        <v>153</v>
      </c>
      <c r="D21" s="117" t="s">
        <v>36</v>
      </c>
      <c r="E21" s="118">
        <v>95</v>
      </c>
      <c r="F21" s="119"/>
      <c r="G21" s="120"/>
      <c r="H21" s="120"/>
      <c r="I21" s="121"/>
      <c r="J21" s="122"/>
      <c r="K21" s="123"/>
      <c r="L21" s="124"/>
      <c r="M21" s="124"/>
      <c r="N21" s="124"/>
      <c r="O21" s="124"/>
      <c r="P21" s="124"/>
    </row>
    <row r="22" spans="1:16" s="125" customFormat="1" ht="33.75">
      <c r="A22" s="126">
        <f t="shared" si="0"/>
        <v>8</v>
      </c>
      <c r="B22" s="115" t="s">
        <v>143</v>
      </c>
      <c r="C22" s="116" t="s">
        <v>146</v>
      </c>
      <c r="D22" s="117" t="s">
        <v>36</v>
      </c>
      <c r="E22" s="118">
        <v>2080.6</v>
      </c>
      <c r="F22" s="119"/>
      <c r="G22" s="120"/>
      <c r="H22" s="120"/>
      <c r="I22" s="121"/>
      <c r="J22" s="122"/>
      <c r="K22" s="123"/>
      <c r="L22" s="124"/>
      <c r="M22" s="124"/>
      <c r="N22" s="124"/>
      <c r="O22" s="124"/>
      <c r="P22" s="124"/>
    </row>
    <row r="23" spans="1:16" s="125" customFormat="1" ht="11.25">
      <c r="A23" s="126">
        <f t="shared" si="0"/>
        <v>9</v>
      </c>
      <c r="B23" s="115" t="s">
        <v>143</v>
      </c>
      <c r="C23" s="116" t="s">
        <v>119</v>
      </c>
      <c r="D23" s="117" t="s">
        <v>120</v>
      </c>
      <c r="E23" s="118">
        <v>1</v>
      </c>
      <c r="F23" s="119"/>
      <c r="G23" s="120"/>
      <c r="H23" s="120"/>
      <c r="I23" s="121"/>
      <c r="J23" s="122"/>
      <c r="K23" s="123"/>
      <c r="L23" s="124"/>
      <c r="M23" s="124"/>
      <c r="N23" s="124"/>
      <c r="O23" s="124"/>
      <c r="P23" s="124"/>
    </row>
    <row r="24" spans="1:16" s="125" customFormat="1" ht="22.5">
      <c r="A24" s="126">
        <f t="shared" si="0"/>
        <v>10</v>
      </c>
      <c r="B24" s="115" t="s">
        <v>143</v>
      </c>
      <c r="C24" s="116" t="s">
        <v>121</v>
      </c>
      <c r="D24" s="117" t="s">
        <v>34</v>
      </c>
      <c r="E24" s="118">
        <v>47</v>
      </c>
      <c r="F24" s="120"/>
      <c r="G24" s="120"/>
      <c r="H24" s="120"/>
      <c r="I24" s="120"/>
      <c r="J24" s="122"/>
      <c r="K24" s="123"/>
      <c r="L24" s="124"/>
      <c r="M24" s="124"/>
      <c r="N24" s="124"/>
      <c r="O24" s="124"/>
      <c r="P24" s="124"/>
    </row>
    <row r="25" spans="1:16" s="125" customFormat="1" ht="33.75">
      <c r="A25" s="126">
        <f t="shared" si="0"/>
        <v>11</v>
      </c>
      <c r="B25" s="115" t="s">
        <v>143</v>
      </c>
      <c r="C25" s="116" t="s">
        <v>163</v>
      </c>
      <c r="D25" s="117" t="s">
        <v>33</v>
      </c>
      <c r="E25" s="118">
        <v>19</v>
      </c>
      <c r="F25" s="120"/>
      <c r="G25" s="120"/>
      <c r="H25" s="120"/>
      <c r="I25" s="120"/>
      <c r="J25" s="122"/>
      <c r="K25" s="123"/>
      <c r="L25" s="124"/>
      <c r="M25" s="124"/>
      <c r="N25" s="124"/>
      <c r="O25" s="124"/>
      <c r="P25" s="124"/>
    </row>
    <row r="26" spans="1:16" s="125" customFormat="1" ht="22.5">
      <c r="A26" s="126">
        <f t="shared" si="0"/>
        <v>12</v>
      </c>
      <c r="B26" s="115" t="s">
        <v>143</v>
      </c>
      <c r="C26" s="116" t="s">
        <v>122</v>
      </c>
      <c r="D26" s="117" t="s">
        <v>33</v>
      </c>
      <c r="E26" s="118">
        <v>7</v>
      </c>
      <c r="F26" s="120"/>
      <c r="G26" s="120"/>
      <c r="H26" s="120"/>
      <c r="I26" s="120"/>
      <c r="J26" s="122"/>
      <c r="K26" s="123"/>
      <c r="L26" s="124"/>
      <c r="M26" s="124"/>
      <c r="N26" s="124"/>
      <c r="O26" s="124"/>
      <c r="P26" s="124"/>
    </row>
    <row r="27" spans="1:16" s="125" customFormat="1" ht="22.5">
      <c r="A27" s="126">
        <f t="shared" si="0"/>
        <v>13</v>
      </c>
      <c r="B27" s="115" t="s">
        <v>143</v>
      </c>
      <c r="C27" s="116" t="s">
        <v>123</v>
      </c>
      <c r="D27" s="117" t="s">
        <v>36</v>
      </c>
      <c r="E27" s="118">
        <v>150</v>
      </c>
      <c r="F27" s="120"/>
      <c r="G27" s="120"/>
      <c r="H27" s="120"/>
      <c r="I27" s="120"/>
      <c r="J27" s="122"/>
      <c r="K27" s="123"/>
      <c r="L27" s="124"/>
      <c r="M27" s="124"/>
      <c r="N27" s="124"/>
      <c r="O27" s="124"/>
      <c r="P27" s="124"/>
    </row>
    <row r="28" spans="1:16" s="125" customFormat="1" ht="11.25">
      <c r="A28" s="126">
        <f t="shared" si="0"/>
        <v>14</v>
      </c>
      <c r="B28" s="115" t="s">
        <v>143</v>
      </c>
      <c r="C28" s="116" t="s">
        <v>124</v>
      </c>
      <c r="D28" s="117" t="s">
        <v>34</v>
      </c>
      <c r="E28" s="118">
        <v>12.5</v>
      </c>
      <c r="F28" s="120"/>
      <c r="G28" s="120"/>
      <c r="H28" s="120"/>
      <c r="I28" s="120"/>
      <c r="J28" s="122"/>
      <c r="K28" s="123"/>
      <c r="L28" s="124"/>
      <c r="M28" s="124"/>
      <c r="N28" s="124"/>
      <c r="O28" s="124"/>
      <c r="P28" s="124"/>
    </row>
    <row r="29" spans="1:16" s="125" customFormat="1" ht="22.5">
      <c r="A29" s="126">
        <v>15</v>
      </c>
      <c r="B29" s="115" t="s">
        <v>143</v>
      </c>
      <c r="C29" s="116" t="s">
        <v>155</v>
      </c>
      <c r="D29" s="117" t="s">
        <v>74</v>
      </c>
      <c r="E29" s="118">
        <v>1</v>
      </c>
      <c r="F29" s="120"/>
      <c r="G29" s="120"/>
      <c r="H29" s="120"/>
      <c r="I29" s="120"/>
      <c r="J29" s="122"/>
      <c r="K29" s="123"/>
      <c r="L29" s="124"/>
      <c r="M29" s="124"/>
      <c r="N29" s="124"/>
      <c r="O29" s="124"/>
      <c r="P29" s="124"/>
    </row>
    <row r="30" spans="1:16" s="125" customFormat="1" ht="22.5">
      <c r="A30" s="126">
        <v>16</v>
      </c>
      <c r="B30" s="115" t="s">
        <v>143</v>
      </c>
      <c r="C30" s="116" t="s">
        <v>164</v>
      </c>
      <c r="D30" s="117" t="s">
        <v>156</v>
      </c>
      <c r="E30" s="118">
        <v>1</v>
      </c>
      <c r="F30" s="120"/>
      <c r="G30" s="120"/>
      <c r="H30" s="120"/>
      <c r="I30" s="120"/>
      <c r="J30" s="135"/>
      <c r="K30" s="123"/>
      <c r="L30" s="124"/>
      <c r="M30" s="124"/>
      <c r="N30" s="124"/>
      <c r="O30" s="124"/>
      <c r="P30" s="124"/>
    </row>
    <row r="31" spans="1:16" s="111" customFormat="1" ht="12">
      <c r="A31" s="216" t="s">
        <v>71</v>
      </c>
      <c r="B31" s="216"/>
      <c r="C31" s="232" t="str">
        <f>A14</f>
        <v>SAGATAVOŠANAS DARBI</v>
      </c>
      <c r="D31" s="227"/>
      <c r="E31" s="227"/>
      <c r="F31" s="227"/>
      <c r="G31" s="227"/>
      <c r="H31" s="227"/>
      <c r="I31" s="227"/>
      <c r="J31" s="227"/>
      <c r="K31" s="227"/>
      <c r="L31" s="67"/>
      <c r="M31" s="67"/>
      <c r="N31" s="67"/>
      <c r="O31" s="67"/>
      <c r="P31" s="67"/>
    </row>
    <row r="32" spans="1:16" s="93" customFormat="1" ht="11.25">
      <c r="A32" s="228" t="s">
        <v>35</v>
      </c>
      <c r="B32" s="228"/>
      <c r="C32" s="228"/>
      <c r="D32" s="228"/>
      <c r="E32" s="228"/>
      <c r="F32" s="228"/>
      <c r="G32" s="228"/>
      <c r="H32" s="228"/>
      <c r="I32" s="228"/>
      <c r="J32" s="228"/>
      <c r="K32" s="228"/>
      <c r="L32" s="228"/>
      <c r="M32" s="228"/>
      <c r="N32" s="228"/>
      <c r="O32" s="228"/>
      <c r="P32" s="228"/>
    </row>
    <row r="33" spans="1:16" s="125" customFormat="1" ht="11.25">
      <c r="A33" s="126">
        <f>A30+1</f>
        <v>17</v>
      </c>
      <c r="B33" s="127" t="s">
        <v>144</v>
      </c>
      <c r="C33" s="116" t="s">
        <v>108</v>
      </c>
      <c r="D33" s="117" t="s">
        <v>34</v>
      </c>
      <c r="E33" s="118">
        <v>25</v>
      </c>
      <c r="F33" s="120"/>
      <c r="G33" s="120"/>
      <c r="H33" s="120"/>
      <c r="I33" s="120"/>
      <c r="J33" s="128"/>
      <c r="K33" s="123"/>
      <c r="L33" s="124"/>
      <c r="M33" s="124"/>
      <c r="N33" s="124"/>
      <c r="O33" s="124"/>
      <c r="P33" s="124"/>
    </row>
    <row r="34" spans="1:16" s="125" customFormat="1" ht="11.25">
      <c r="A34" s="126">
        <f>A33+1</f>
        <v>18</v>
      </c>
      <c r="B34" s="127" t="s">
        <v>144</v>
      </c>
      <c r="C34" s="116" t="s">
        <v>109</v>
      </c>
      <c r="D34" s="117" t="s">
        <v>34</v>
      </c>
      <c r="E34" s="118">
        <v>38</v>
      </c>
      <c r="F34" s="120"/>
      <c r="G34" s="120"/>
      <c r="H34" s="120"/>
      <c r="I34" s="120"/>
      <c r="J34" s="128"/>
      <c r="K34" s="123"/>
      <c r="L34" s="124"/>
      <c r="M34" s="124"/>
      <c r="N34" s="124"/>
      <c r="O34" s="124"/>
      <c r="P34" s="124"/>
    </row>
    <row r="35" spans="1:16" s="130" customFormat="1" ht="12">
      <c r="A35" s="217" t="s">
        <v>71</v>
      </c>
      <c r="B35" s="217"/>
      <c r="C35" s="233" t="str">
        <f>A32</f>
        <v>KOMUNIKĀCIJU PĀRBŪVE</v>
      </c>
      <c r="D35" s="219"/>
      <c r="E35" s="219"/>
      <c r="F35" s="219"/>
      <c r="G35" s="219"/>
      <c r="H35" s="219"/>
      <c r="I35" s="219"/>
      <c r="J35" s="219"/>
      <c r="K35" s="219"/>
      <c r="L35" s="129"/>
      <c r="M35" s="129"/>
      <c r="N35" s="129"/>
      <c r="O35" s="129"/>
      <c r="P35" s="129"/>
    </row>
    <row r="36" spans="1:16" s="125" customFormat="1" ht="11.25">
      <c r="A36" s="234" t="s">
        <v>4</v>
      </c>
      <c r="B36" s="234"/>
      <c r="C36" s="234"/>
      <c r="D36" s="234"/>
      <c r="E36" s="234"/>
      <c r="F36" s="234"/>
      <c r="G36" s="234"/>
      <c r="H36" s="234"/>
      <c r="I36" s="234"/>
      <c r="J36" s="234"/>
      <c r="K36" s="234"/>
      <c r="L36" s="234"/>
      <c r="M36" s="234"/>
      <c r="N36" s="234"/>
      <c r="O36" s="234"/>
      <c r="P36" s="234"/>
    </row>
    <row r="37" spans="1:16" s="125" customFormat="1" ht="11.25">
      <c r="A37" s="126">
        <f>A34+1</f>
        <v>19</v>
      </c>
      <c r="B37" s="127" t="s">
        <v>142</v>
      </c>
      <c r="C37" s="116" t="s">
        <v>147</v>
      </c>
      <c r="D37" s="117" t="s">
        <v>36</v>
      </c>
      <c r="E37" s="118">
        <v>1366</v>
      </c>
      <c r="F37" s="120"/>
      <c r="G37" s="120"/>
      <c r="H37" s="120"/>
      <c r="I37" s="120"/>
      <c r="J37" s="122"/>
      <c r="K37" s="123"/>
      <c r="L37" s="124"/>
      <c r="M37" s="124"/>
      <c r="N37" s="124"/>
      <c r="O37" s="124"/>
      <c r="P37" s="124"/>
    </row>
    <row r="38" spans="1:16" s="125" customFormat="1" ht="22.5">
      <c r="A38" s="126">
        <f>A37+1</f>
        <v>20</v>
      </c>
      <c r="B38" s="127" t="s">
        <v>142</v>
      </c>
      <c r="C38" s="116" t="s">
        <v>88</v>
      </c>
      <c r="D38" s="117" t="s">
        <v>37</v>
      </c>
      <c r="E38" s="118">
        <v>425</v>
      </c>
      <c r="F38" s="120"/>
      <c r="G38" s="120"/>
      <c r="H38" s="120"/>
      <c r="I38" s="120"/>
      <c r="J38" s="122"/>
      <c r="K38" s="123"/>
      <c r="L38" s="124"/>
      <c r="M38" s="124"/>
      <c r="N38" s="124"/>
      <c r="O38" s="124"/>
      <c r="P38" s="124"/>
    </row>
    <row r="39" spans="1:16" s="125" customFormat="1" ht="22.5">
      <c r="A39" s="126">
        <f>A38+1</f>
        <v>21</v>
      </c>
      <c r="B39" s="127" t="s">
        <v>142</v>
      </c>
      <c r="C39" s="116" t="s">
        <v>114</v>
      </c>
      <c r="D39" s="117" t="s">
        <v>37</v>
      </c>
      <c r="E39" s="118">
        <v>963</v>
      </c>
      <c r="F39" s="120"/>
      <c r="G39" s="120"/>
      <c r="H39" s="120"/>
      <c r="I39" s="120"/>
      <c r="J39" s="122"/>
      <c r="K39" s="123"/>
      <c r="L39" s="124"/>
      <c r="M39" s="124"/>
      <c r="N39" s="124"/>
      <c r="O39" s="124"/>
      <c r="P39" s="124"/>
    </row>
    <row r="40" spans="1:16" s="125" customFormat="1" ht="45">
      <c r="A40" s="126">
        <f>A39+1</f>
        <v>22</v>
      </c>
      <c r="B40" s="127" t="s">
        <v>142</v>
      </c>
      <c r="C40" s="116" t="s">
        <v>89</v>
      </c>
      <c r="D40" s="117" t="s">
        <v>36</v>
      </c>
      <c r="E40" s="118">
        <v>960</v>
      </c>
      <c r="F40" s="120"/>
      <c r="G40" s="120"/>
      <c r="H40" s="120"/>
      <c r="I40" s="131"/>
      <c r="J40" s="128"/>
      <c r="K40" s="123"/>
      <c r="L40" s="124"/>
      <c r="M40" s="124"/>
      <c r="N40" s="124"/>
      <c r="O40" s="124"/>
      <c r="P40" s="124"/>
    </row>
    <row r="41" spans="1:16" s="125" customFormat="1" ht="22.5">
      <c r="A41" s="126">
        <f>A40+1</f>
        <v>23</v>
      </c>
      <c r="B41" s="127" t="s">
        <v>142</v>
      </c>
      <c r="C41" s="116" t="s">
        <v>125</v>
      </c>
      <c r="D41" s="117" t="s">
        <v>36</v>
      </c>
      <c r="E41" s="118">
        <v>300</v>
      </c>
      <c r="F41" s="120"/>
      <c r="G41" s="120"/>
      <c r="H41" s="120"/>
      <c r="I41" s="131"/>
      <c r="J41" s="128"/>
      <c r="K41" s="123"/>
      <c r="L41" s="124"/>
      <c r="M41" s="124"/>
      <c r="N41" s="124"/>
      <c r="O41" s="124"/>
      <c r="P41" s="124"/>
    </row>
    <row r="42" spans="1:16" s="111" customFormat="1" ht="12">
      <c r="A42" s="216" t="s">
        <v>71</v>
      </c>
      <c r="B42" s="216"/>
      <c r="C42" s="226" t="str">
        <f>A36</f>
        <v>ZEMES DARBI</v>
      </c>
      <c r="D42" s="227"/>
      <c r="E42" s="227"/>
      <c r="F42" s="227"/>
      <c r="G42" s="227"/>
      <c r="H42" s="227"/>
      <c r="I42" s="227"/>
      <c r="J42" s="227"/>
      <c r="K42" s="227"/>
      <c r="L42" s="67"/>
      <c r="M42" s="67"/>
      <c r="N42" s="67"/>
      <c r="O42" s="67"/>
      <c r="P42" s="67"/>
    </row>
    <row r="43" spans="1:16" s="93" customFormat="1" ht="11.25">
      <c r="A43" s="228" t="s">
        <v>5</v>
      </c>
      <c r="B43" s="228"/>
      <c r="C43" s="228"/>
      <c r="D43" s="228"/>
      <c r="E43" s="228"/>
      <c r="F43" s="228"/>
      <c r="G43" s="228"/>
      <c r="H43" s="228"/>
      <c r="I43" s="228"/>
      <c r="J43" s="228"/>
      <c r="K43" s="228"/>
      <c r="L43" s="228"/>
      <c r="M43" s="228"/>
      <c r="N43" s="228"/>
      <c r="O43" s="228"/>
      <c r="P43" s="228"/>
    </row>
    <row r="44" spans="1:16" s="93" customFormat="1" ht="11.25">
      <c r="A44" s="138"/>
      <c r="B44" s="88"/>
      <c r="C44" s="249" t="s">
        <v>126</v>
      </c>
      <c r="D44" s="250"/>
      <c r="E44" s="250"/>
      <c r="F44" s="250"/>
      <c r="G44" s="250"/>
      <c r="H44" s="250"/>
      <c r="I44" s="250"/>
      <c r="J44" s="250"/>
      <c r="K44" s="250"/>
      <c r="L44" s="250"/>
      <c r="M44" s="250"/>
      <c r="N44" s="250"/>
      <c r="O44" s="250"/>
      <c r="P44" s="251"/>
    </row>
    <row r="45" spans="1:16" s="93" customFormat="1" ht="11.25">
      <c r="A45" s="138">
        <f>A41+1</f>
        <v>24</v>
      </c>
      <c r="B45" s="127" t="s">
        <v>144</v>
      </c>
      <c r="C45" s="116" t="s">
        <v>157</v>
      </c>
      <c r="D45" s="117" t="s">
        <v>36</v>
      </c>
      <c r="E45" s="118">
        <v>2550</v>
      </c>
      <c r="F45" s="134"/>
      <c r="G45" s="120"/>
      <c r="H45" s="120"/>
      <c r="I45" s="131"/>
      <c r="J45" s="128"/>
      <c r="K45" s="123"/>
      <c r="L45" s="124"/>
      <c r="M45" s="124"/>
      <c r="N45" s="124"/>
      <c r="O45" s="124"/>
      <c r="P45" s="124"/>
    </row>
    <row r="46" spans="1:16" s="125" customFormat="1" ht="22.5">
      <c r="A46" s="126">
        <f>A45+1</f>
        <v>25</v>
      </c>
      <c r="B46" s="127" t="s">
        <v>144</v>
      </c>
      <c r="C46" s="116" t="s">
        <v>127</v>
      </c>
      <c r="D46" s="117" t="s">
        <v>36</v>
      </c>
      <c r="E46" s="118">
        <v>2165</v>
      </c>
      <c r="F46" s="120"/>
      <c r="G46" s="120"/>
      <c r="H46" s="120"/>
      <c r="I46" s="131"/>
      <c r="J46" s="128"/>
      <c r="K46" s="123"/>
      <c r="L46" s="124"/>
      <c r="M46" s="124"/>
      <c r="N46" s="124"/>
      <c r="O46" s="124"/>
      <c r="P46" s="124"/>
    </row>
    <row r="47" spans="1:16" s="125" customFormat="1" ht="22.5">
      <c r="A47" s="126">
        <f aca="true" t="shared" si="1" ref="A47:A52">A46+1</f>
        <v>26</v>
      </c>
      <c r="B47" s="127" t="s">
        <v>144</v>
      </c>
      <c r="C47" s="116" t="s">
        <v>90</v>
      </c>
      <c r="D47" s="117" t="s">
        <v>37</v>
      </c>
      <c r="E47" s="118">
        <v>910</v>
      </c>
      <c r="F47" s="120"/>
      <c r="G47" s="120"/>
      <c r="H47" s="120"/>
      <c r="I47" s="131"/>
      <c r="J47" s="128"/>
      <c r="K47" s="123"/>
      <c r="L47" s="124"/>
      <c r="M47" s="124"/>
      <c r="N47" s="124"/>
      <c r="O47" s="124"/>
      <c r="P47" s="124"/>
    </row>
    <row r="48" spans="1:16" s="125" customFormat="1" ht="11.25">
      <c r="A48" s="126">
        <f t="shared" si="1"/>
        <v>27</v>
      </c>
      <c r="B48" s="127" t="s">
        <v>144</v>
      </c>
      <c r="C48" s="116" t="s">
        <v>158</v>
      </c>
      <c r="D48" s="117" t="s">
        <v>36</v>
      </c>
      <c r="E48" s="118">
        <v>2093</v>
      </c>
      <c r="F48" s="132"/>
      <c r="G48" s="133"/>
      <c r="H48" s="120"/>
      <c r="I48" s="132"/>
      <c r="J48" s="128"/>
      <c r="K48" s="123"/>
      <c r="L48" s="124"/>
      <c r="M48" s="124"/>
      <c r="N48" s="124"/>
      <c r="O48" s="124"/>
      <c r="P48" s="124"/>
    </row>
    <row r="49" spans="1:16" s="125" customFormat="1" ht="22.5">
      <c r="A49" s="126">
        <f t="shared" si="1"/>
        <v>28</v>
      </c>
      <c r="B49" s="127" t="s">
        <v>144</v>
      </c>
      <c r="C49" s="116" t="s">
        <v>91</v>
      </c>
      <c r="D49" s="117" t="s">
        <v>36</v>
      </c>
      <c r="E49" s="118">
        <v>1765</v>
      </c>
      <c r="F49" s="120"/>
      <c r="G49" s="120"/>
      <c r="H49" s="120"/>
      <c r="I49" s="120"/>
      <c r="J49" s="128"/>
      <c r="K49" s="123"/>
      <c r="L49" s="124"/>
      <c r="M49" s="124"/>
      <c r="N49" s="124"/>
      <c r="O49" s="124"/>
      <c r="P49" s="124"/>
    </row>
    <row r="50" spans="1:16" s="125" customFormat="1" ht="22.5">
      <c r="A50" s="126">
        <f t="shared" si="1"/>
        <v>29</v>
      </c>
      <c r="B50" s="127" t="s">
        <v>144</v>
      </c>
      <c r="C50" s="116" t="s">
        <v>92</v>
      </c>
      <c r="D50" s="117" t="s">
        <v>36</v>
      </c>
      <c r="E50" s="118">
        <v>1765</v>
      </c>
      <c r="F50" s="120"/>
      <c r="G50" s="120"/>
      <c r="H50" s="120"/>
      <c r="I50" s="120"/>
      <c r="J50" s="128"/>
      <c r="K50" s="123"/>
      <c r="L50" s="124"/>
      <c r="M50" s="124"/>
      <c r="N50" s="124"/>
      <c r="O50" s="124"/>
      <c r="P50" s="124"/>
    </row>
    <row r="51" spans="1:16" s="125" customFormat="1" ht="22.5">
      <c r="A51" s="126">
        <f t="shared" si="1"/>
        <v>30</v>
      </c>
      <c r="B51" s="127" t="s">
        <v>144</v>
      </c>
      <c r="C51" s="116" t="s">
        <v>93</v>
      </c>
      <c r="D51" s="117" t="s">
        <v>36</v>
      </c>
      <c r="E51" s="118">
        <v>1765</v>
      </c>
      <c r="F51" s="120"/>
      <c r="G51" s="120"/>
      <c r="H51" s="120"/>
      <c r="I51" s="120"/>
      <c r="J51" s="128"/>
      <c r="K51" s="123"/>
      <c r="L51" s="124"/>
      <c r="M51" s="124"/>
      <c r="N51" s="124"/>
      <c r="O51" s="124"/>
      <c r="P51" s="124"/>
    </row>
    <row r="52" spans="1:16" s="125" customFormat="1" ht="22.5">
      <c r="A52" s="126">
        <f t="shared" si="1"/>
        <v>31</v>
      </c>
      <c r="B52" s="127" t="s">
        <v>144</v>
      </c>
      <c r="C52" s="116" t="s">
        <v>94</v>
      </c>
      <c r="D52" s="117" t="s">
        <v>36</v>
      </c>
      <c r="E52" s="118">
        <v>1765</v>
      </c>
      <c r="F52" s="120"/>
      <c r="G52" s="120"/>
      <c r="H52" s="120"/>
      <c r="I52" s="120"/>
      <c r="J52" s="128"/>
      <c r="K52" s="123"/>
      <c r="L52" s="124"/>
      <c r="M52" s="124"/>
      <c r="N52" s="124"/>
      <c r="O52" s="124"/>
      <c r="P52" s="124"/>
    </row>
    <row r="53" spans="1:16" s="125" customFormat="1" ht="10.5" customHeight="1">
      <c r="A53" s="126"/>
      <c r="B53" s="127"/>
      <c r="C53" s="235" t="s">
        <v>128</v>
      </c>
      <c r="D53" s="236"/>
      <c r="E53" s="236"/>
      <c r="F53" s="236"/>
      <c r="G53" s="236"/>
      <c r="H53" s="236"/>
      <c r="I53" s="236"/>
      <c r="J53" s="236"/>
      <c r="K53" s="236"/>
      <c r="L53" s="236"/>
      <c r="M53" s="236"/>
      <c r="N53" s="236"/>
      <c r="O53" s="236"/>
      <c r="P53" s="237"/>
    </row>
    <row r="54" spans="1:16" s="125" customFormat="1" ht="22.5">
      <c r="A54" s="126">
        <f>A52+1</f>
        <v>32</v>
      </c>
      <c r="B54" s="127" t="s">
        <v>144</v>
      </c>
      <c r="C54" s="116" t="s">
        <v>95</v>
      </c>
      <c r="D54" s="117" t="s">
        <v>37</v>
      </c>
      <c r="E54" s="118">
        <v>136</v>
      </c>
      <c r="F54" s="120"/>
      <c r="G54" s="120"/>
      <c r="H54" s="120"/>
      <c r="I54" s="131"/>
      <c r="J54" s="128"/>
      <c r="K54" s="123"/>
      <c r="L54" s="124"/>
      <c r="M54" s="124"/>
      <c r="N54" s="124"/>
      <c r="O54" s="124"/>
      <c r="P54" s="124"/>
    </row>
    <row r="55" spans="1:16" s="125" customFormat="1" ht="22.5">
      <c r="A55" s="126">
        <f>A54+1</f>
        <v>33</v>
      </c>
      <c r="B55" s="127" t="s">
        <v>144</v>
      </c>
      <c r="C55" s="116" t="s">
        <v>0</v>
      </c>
      <c r="D55" s="117" t="s">
        <v>36</v>
      </c>
      <c r="E55" s="118">
        <v>373</v>
      </c>
      <c r="F55" s="120"/>
      <c r="G55" s="120"/>
      <c r="H55" s="120"/>
      <c r="I55" s="131"/>
      <c r="J55" s="128"/>
      <c r="K55" s="123"/>
      <c r="L55" s="124"/>
      <c r="M55" s="124"/>
      <c r="N55" s="124"/>
      <c r="O55" s="124"/>
      <c r="P55" s="124"/>
    </row>
    <row r="56" spans="1:16" s="125" customFormat="1" ht="22.5">
      <c r="A56" s="126">
        <f>A55+1</f>
        <v>34</v>
      </c>
      <c r="B56" s="127" t="s">
        <v>144</v>
      </c>
      <c r="C56" s="116" t="s">
        <v>96</v>
      </c>
      <c r="D56" s="117" t="s">
        <v>36</v>
      </c>
      <c r="E56" s="118">
        <v>373</v>
      </c>
      <c r="F56" s="120"/>
      <c r="G56" s="120"/>
      <c r="H56" s="120"/>
      <c r="I56" s="131"/>
      <c r="J56" s="128"/>
      <c r="K56" s="123"/>
      <c r="L56" s="124"/>
      <c r="M56" s="124"/>
      <c r="N56" s="124"/>
      <c r="O56" s="124"/>
      <c r="P56" s="124"/>
    </row>
    <row r="57" spans="1:16" s="125" customFormat="1" ht="22.5">
      <c r="A57" s="126">
        <f>A56+1</f>
        <v>35</v>
      </c>
      <c r="B57" s="127" t="s">
        <v>144</v>
      </c>
      <c r="C57" s="116" t="s">
        <v>97</v>
      </c>
      <c r="D57" s="117" t="s">
        <v>36</v>
      </c>
      <c r="E57" s="118">
        <v>373</v>
      </c>
      <c r="F57" s="120"/>
      <c r="G57" s="120"/>
      <c r="H57" s="120"/>
      <c r="I57" s="120"/>
      <c r="J57" s="128"/>
      <c r="K57" s="123"/>
      <c r="L57" s="124"/>
      <c r="M57" s="124"/>
      <c r="N57" s="124"/>
      <c r="O57" s="124"/>
      <c r="P57" s="124"/>
    </row>
    <row r="58" spans="1:16" s="93" customFormat="1" ht="10.5" customHeight="1">
      <c r="A58" s="139"/>
      <c r="B58" s="88"/>
      <c r="C58" s="243" t="s">
        <v>110</v>
      </c>
      <c r="D58" s="244"/>
      <c r="E58" s="244"/>
      <c r="F58" s="244"/>
      <c r="G58" s="244"/>
      <c r="H58" s="244"/>
      <c r="I58" s="244"/>
      <c r="J58" s="244"/>
      <c r="K58" s="244"/>
      <c r="L58" s="244"/>
      <c r="M58" s="244"/>
      <c r="N58" s="244"/>
      <c r="O58" s="244"/>
      <c r="P58" s="244"/>
    </row>
    <row r="59" spans="1:16" s="125" customFormat="1" ht="56.25">
      <c r="A59" s="126">
        <f>A57+1</f>
        <v>36</v>
      </c>
      <c r="B59" s="127" t="s">
        <v>144</v>
      </c>
      <c r="C59" s="116" t="s">
        <v>153</v>
      </c>
      <c r="D59" s="117" t="s">
        <v>36</v>
      </c>
      <c r="E59" s="118">
        <v>45</v>
      </c>
      <c r="F59" s="119"/>
      <c r="G59" s="120"/>
      <c r="H59" s="120"/>
      <c r="I59" s="121"/>
      <c r="J59" s="122"/>
      <c r="K59" s="123"/>
      <c r="L59" s="124"/>
      <c r="M59" s="124"/>
      <c r="N59" s="124"/>
      <c r="O59" s="124"/>
      <c r="P59" s="124"/>
    </row>
    <row r="60" spans="1:16" s="125" customFormat="1" ht="11.25">
      <c r="A60" s="126">
        <f>A59+1</f>
        <v>37</v>
      </c>
      <c r="B60" s="127" t="s">
        <v>144</v>
      </c>
      <c r="C60" s="116" t="s">
        <v>111</v>
      </c>
      <c r="D60" s="117" t="s">
        <v>36</v>
      </c>
      <c r="E60" s="118">
        <v>45</v>
      </c>
      <c r="F60" s="121"/>
      <c r="G60" s="121"/>
      <c r="H60" s="121"/>
      <c r="I60" s="121"/>
      <c r="J60" s="122"/>
      <c r="K60" s="123"/>
      <c r="L60" s="124"/>
      <c r="M60" s="124"/>
      <c r="N60" s="124"/>
      <c r="O60" s="124"/>
      <c r="P60" s="124"/>
    </row>
    <row r="61" spans="1:16" s="125" customFormat="1" ht="22.5">
      <c r="A61" s="126">
        <f>A60+1</f>
        <v>38</v>
      </c>
      <c r="B61" s="127" t="s">
        <v>144</v>
      </c>
      <c r="C61" s="116" t="s">
        <v>148</v>
      </c>
      <c r="D61" s="117" t="s">
        <v>36</v>
      </c>
      <c r="E61" s="118">
        <v>25</v>
      </c>
      <c r="F61" s="121"/>
      <c r="G61" s="121"/>
      <c r="H61" s="121"/>
      <c r="I61" s="121"/>
      <c r="J61" s="122"/>
      <c r="K61" s="123"/>
      <c r="L61" s="124"/>
      <c r="M61" s="124"/>
      <c r="N61" s="124"/>
      <c r="O61" s="124"/>
      <c r="P61" s="124"/>
    </row>
    <row r="62" spans="1:16" s="125" customFormat="1" ht="11.25">
      <c r="A62" s="126"/>
      <c r="B62" s="127"/>
      <c r="C62" s="235" t="s">
        <v>6</v>
      </c>
      <c r="D62" s="236"/>
      <c r="E62" s="236"/>
      <c r="F62" s="236"/>
      <c r="G62" s="236"/>
      <c r="H62" s="236"/>
      <c r="I62" s="236"/>
      <c r="J62" s="236"/>
      <c r="K62" s="236"/>
      <c r="L62" s="236"/>
      <c r="M62" s="236"/>
      <c r="N62" s="236"/>
      <c r="O62" s="236"/>
      <c r="P62" s="237"/>
    </row>
    <row r="63" spans="1:16" s="125" customFormat="1" ht="17.25" customHeight="1">
      <c r="A63" s="126">
        <f>A60+1</f>
        <v>38</v>
      </c>
      <c r="B63" s="127" t="s">
        <v>144</v>
      </c>
      <c r="C63" s="116" t="s">
        <v>98</v>
      </c>
      <c r="D63" s="117" t="s">
        <v>36</v>
      </c>
      <c r="E63" s="118">
        <v>177</v>
      </c>
      <c r="F63" s="120"/>
      <c r="G63" s="120"/>
      <c r="H63" s="120"/>
      <c r="I63" s="131"/>
      <c r="J63" s="128"/>
      <c r="K63" s="123"/>
      <c r="L63" s="124"/>
      <c r="M63" s="124"/>
      <c r="N63" s="124"/>
      <c r="O63" s="124"/>
      <c r="P63" s="124"/>
    </row>
    <row r="64" spans="1:16" s="125" customFormat="1" ht="17.25" customHeight="1">
      <c r="A64" s="126">
        <f>A63+1</f>
        <v>39</v>
      </c>
      <c r="B64" s="127" t="s">
        <v>144</v>
      </c>
      <c r="C64" s="116" t="s">
        <v>99</v>
      </c>
      <c r="D64" s="117" t="s">
        <v>36</v>
      </c>
      <c r="E64" s="118">
        <v>195</v>
      </c>
      <c r="F64" s="120"/>
      <c r="G64" s="120"/>
      <c r="H64" s="120"/>
      <c r="I64" s="131"/>
      <c r="J64" s="128"/>
      <c r="K64" s="123"/>
      <c r="L64" s="124"/>
      <c r="M64" s="124"/>
      <c r="N64" s="124"/>
      <c r="O64" s="124"/>
      <c r="P64" s="124"/>
    </row>
    <row r="65" spans="1:16" s="125" customFormat="1" ht="11.25" customHeight="1">
      <c r="A65" s="126"/>
      <c r="B65" s="127"/>
      <c r="C65" s="235" t="s">
        <v>7</v>
      </c>
      <c r="D65" s="236"/>
      <c r="E65" s="236"/>
      <c r="F65" s="236"/>
      <c r="G65" s="236"/>
      <c r="H65" s="236"/>
      <c r="I65" s="236"/>
      <c r="J65" s="236"/>
      <c r="K65" s="236"/>
      <c r="L65" s="236"/>
      <c r="M65" s="236"/>
      <c r="N65" s="236"/>
      <c r="O65" s="236"/>
      <c r="P65" s="237"/>
    </row>
    <row r="66" spans="1:16" s="125" customFormat="1" ht="33.75">
      <c r="A66" s="126">
        <f>A64+1</f>
        <v>40</v>
      </c>
      <c r="B66" s="127" t="s">
        <v>144</v>
      </c>
      <c r="C66" s="116" t="s">
        <v>100</v>
      </c>
      <c r="D66" s="117" t="s">
        <v>34</v>
      </c>
      <c r="E66" s="118">
        <v>593</v>
      </c>
      <c r="F66" s="120"/>
      <c r="G66" s="120"/>
      <c r="H66" s="120"/>
      <c r="I66" s="131"/>
      <c r="J66" s="128"/>
      <c r="K66" s="123"/>
      <c r="L66" s="124"/>
      <c r="M66" s="124"/>
      <c r="N66" s="124"/>
      <c r="O66" s="124"/>
      <c r="P66" s="124"/>
    </row>
    <row r="67" spans="1:16" s="125" customFormat="1" ht="33.75">
      <c r="A67" s="126">
        <f>A66+1</f>
        <v>41</v>
      </c>
      <c r="B67" s="127" t="s">
        <v>144</v>
      </c>
      <c r="C67" s="116" t="s">
        <v>101</v>
      </c>
      <c r="D67" s="117" t="s">
        <v>34</v>
      </c>
      <c r="E67" s="118">
        <v>252</v>
      </c>
      <c r="F67" s="120"/>
      <c r="G67" s="120"/>
      <c r="H67" s="120"/>
      <c r="I67" s="131"/>
      <c r="J67" s="128"/>
      <c r="K67" s="123"/>
      <c r="L67" s="124"/>
      <c r="M67" s="124"/>
      <c r="N67" s="124"/>
      <c r="O67" s="124"/>
      <c r="P67" s="124"/>
    </row>
    <row r="68" spans="1:16" s="125" customFormat="1" ht="33.75">
      <c r="A68" s="126">
        <f>A67+1</f>
        <v>42</v>
      </c>
      <c r="B68" s="127" t="s">
        <v>144</v>
      </c>
      <c r="C68" s="116" t="s">
        <v>151</v>
      </c>
      <c r="D68" s="117" t="s">
        <v>34</v>
      </c>
      <c r="E68" s="118">
        <v>21</v>
      </c>
      <c r="F68" s="120"/>
      <c r="G68" s="120"/>
      <c r="H68" s="120"/>
      <c r="I68" s="131"/>
      <c r="J68" s="128"/>
      <c r="K68" s="123"/>
      <c r="L68" s="124"/>
      <c r="M68" s="124"/>
      <c r="N68" s="124"/>
      <c r="O68" s="124"/>
      <c r="P68" s="124"/>
    </row>
    <row r="69" spans="1:16" s="125" customFormat="1" ht="11.25">
      <c r="A69" s="126">
        <f>A68+1</f>
        <v>43</v>
      </c>
      <c r="B69" s="127" t="s">
        <v>144</v>
      </c>
      <c r="C69" s="116" t="s">
        <v>129</v>
      </c>
      <c r="D69" s="117" t="s">
        <v>74</v>
      </c>
      <c r="E69" s="118">
        <v>1</v>
      </c>
      <c r="F69" s="120"/>
      <c r="G69" s="120"/>
      <c r="H69" s="120"/>
      <c r="I69" s="131"/>
      <c r="J69" s="128"/>
      <c r="K69" s="123"/>
      <c r="L69" s="124"/>
      <c r="M69" s="124"/>
      <c r="N69" s="124"/>
      <c r="O69" s="124"/>
      <c r="P69" s="124"/>
    </row>
    <row r="70" spans="1:16" s="130" customFormat="1" ht="12">
      <c r="A70" s="217" t="s">
        <v>71</v>
      </c>
      <c r="B70" s="217"/>
      <c r="C70" s="233" t="str">
        <f>A43</f>
        <v>BRAUKTUVES CEĻA SEGAS UN IETVES SEGAS IZBŪVE</v>
      </c>
      <c r="D70" s="219"/>
      <c r="E70" s="219"/>
      <c r="F70" s="219"/>
      <c r="G70" s="219"/>
      <c r="H70" s="219"/>
      <c r="I70" s="219"/>
      <c r="J70" s="219"/>
      <c r="K70" s="219"/>
      <c r="L70" s="129"/>
      <c r="M70" s="129"/>
      <c r="N70" s="129"/>
      <c r="O70" s="129"/>
      <c r="P70" s="129"/>
    </row>
    <row r="71" spans="1:16" s="130" customFormat="1" ht="12">
      <c r="A71" s="234" t="s">
        <v>102</v>
      </c>
      <c r="B71" s="234"/>
      <c r="C71" s="234"/>
      <c r="D71" s="234"/>
      <c r="E71" s="234"/>
      <c r="F71" s="234"/>
      <c r="G71" s="234"/>
      <c r="H71" s="234"/>
      <c r="I71" s="234"/>
      <c r="J71" s="234"/>
      <c r="K71" s="234"/>
      <c r="L71" s="234"/>
      <c r="M71" s="234"/>
      <c r="N71" s="234"/>
      <c r="O71" s="234"/>
      <c r="P71" s="234"/>
    </row>
    <row r="72" spans="1:16" s="130" customFormat="1" ht="12">
      <c r="A72" s="114"/>
      <c r="B72" s="127"/>
      <c r="C72" s="213" t="s">
        <v>103</v>
      </c>
      <c r="D72" s="213"/>
      <c r="E72" s="213"/>
      <c r="F72" s="214"/>
      <c r="G72" s="214"/>
      <c r="H72" s="214"/>
      <c r="I72" s="214"/>
      <c r="J72" s="214"/>
      <c r="K72" s="215"/>
      <c r="L72" s="215"/>
      <c r="M72" s="215"/>
      <c r="N72" s="215"/>
      <c r="O72" s="215"/>
      <c r="P72" s="215"/>
    </row>
    <row r="73" spans="1:16" s="130" customFormat="1" ht="12">
      <c r="A73" s="126">
        <f>A69+1</f>
        <v>44</v>
      </c>
      <c r="B73" s="127" t="s">
        <v>145</v>
      </c>
      <c r="C73" s="116" t="s">
        <v>149</v>
      </c>
      <c r="D73" s="117" t="s">
        <v>34</v>
      </c>
      <c r="E73" s="118">
        <v>15</v>
      </c>
      <c r="F73" s="120"/>
      <c r="G73" s="120"/>
      <c r="H73" s="120"/>
      <c r="I73" s="131"/>
      <c r="J73" s="128"/>
      <c r="K73" s="123"/>
      <c r="L73" s="124"/>
      <c r="M73" s="124"/>
      <c r="N73" s="124"/>
      <c r="O73" s="124"/>
      <c r="P73" s="124"/>
    </row>
    <row r="74" spans="1:16" s="130" customFormat="1" ht="12">
      <c r="A74" s="126">
        <f>A73+1</f>
        <v>45</v>
      </c>
      <c r="B74" s="127" t="s">
        <v>145</v>
      </c>
      <c r="C74" s="116" t="s">
        <v>104</v>
      </c>
      <c r="D74" s="117" t="s">
        <v>33</v>
      </c>
      <c r="E74" s="118">
        <v>2</v>
      </c>
      <c r="F74" s="120"/>
      <c r="G74" s="120"/>
      <c r="H74" s="120"/>
      <c r="I74" s="131"/>
      <c r="J74" s="128"/>
      <c r="K74" s="123"/>
      <c r="L74" s="124"/>
      <c r="M74" s="124"/>
      <c r="N74" s="124"/>
      <c r="O74" s="124"/>
      <c r="P74" s="124"/>
    </row>
    <row r="75" spans="1:16" s="130" customFormat="1" ht="12">
      <c r="A75" s="217" t="s">
        <v>71</v>
      </c>
      <c r="B75" s="217"/>
      <c r="C75" s="218" t="str">
        <f>A71</f>
        <v>CAURTEKAS UN KONSTRUKCIJAS</v>
      </c>
      <c r="D75" s="219"/>
      <c r="E75" s="219"/>
      <c r="F75" s="219"/>
      <c r="G75" s="219"/>
      <c r="H75" s="219"/>
      <c r="I75" s="219"/>
      <c r="J75" s="219"/>
      <c r="K75" s="219"/>
      <c r="L75" s="129"/>
      <c r="M75" s="129"/>
      <c r="N75" s="129"/>
      <c r="O75" s="129"/>
      <c r="P75" s="129"/>
    </row>
    <row r="76" spans="1:16" s="125" customFormat="1" ht="11.25">
      <c r="A76" s="234" t="s">
        <v>8</v>
      </c>
      <c r="B76" s="234"/>
      <c r="C76" s="234"/>
      <c r="D76" s="234"/>
      <c r="E76" s="234"/>
      <c r="F76" s="234"/>
      <c r="G76" s="234"/>
      <c r="H76" s="234"/>
      <c r="I76" s="234"/>
      <c r="J76" s="234"/>
      <c r="K76" s="234"/>
      <c r="L76" s="234"/>
      <c r="M76" s="234"/>
      <c r="N76" s="234"/>
      <c r="O76" s="234"/>
      <c r="P76" s="234"/>
    </row>
    <row r="77" spans="1:16" s="125" customFormat="1" ht="11.25">
      <c r="A77" s="114"/>
      <c r="B77" s="127"/>
      <c r="C77" s="213" t="s">
        <v>105</v>
      </c>
      <c r="D77" s="213"/>
      <c r="E77" s="213"/>
      <c r="F77" s="214"/>
      <c r="G77" s="214"/>
      <c r="H77" s="214"/>
      <c r="I77" s="214"/>
      <c r="J77" s="214"/>
      <c r="K77" s="215"/>
      <c r="L77" s="215"/>
      <c r="M77" s="215"/>
      <c r="N77" s="215"/>
      <c r="O77" s="215"/>
      <c r="P77" s="215"/>
    </row>
    <row r="78" spans="1:16" s="125" customFormat="1" ht="11.25">
      <c r="A78" s="126">
        <f>A74+1</f>
        <v>46</v>
      </c>
      <c r="B78" s="127" t="s">
        <v>144</v>
      </c>
      <c r="C78" s="116" t="s">
        <v>150</v>
      </c>
      <c r="D78" s="117" t="s">
        <v>33</v>
      </c>
      <c r="E78" s="118">
        <v>2</v>
      </c>
      <c r="F78" s="120"/>
      <c r="G78" s="120"/>
      <c r="H78" s="120"/>
      <c r="I78" s="131"/>
      <c r="J78" s="128"/>
      <c r="K78" s="123"/>
      <c r="L78" s="124"/>
      <c r="M78" s="124"/>
      <c r="N78" s="124"/>
      <c r="O78" s="124"/>
      <c r="P78" s="124"/>
    </row>
    <row r="79" spans="1:16" s="125" customFormat="1" ht="11.25">
      <c r="A79" s="114">
        <f aca="true" t="shared" si="2" ref="A79:A92">A78+1</f>
        <v>47</v>
      </c>
      <c r="B79" s="127" t="s">
        <v>144</v>
      </c>
      <c r="C79" s="116" t="s">
        <v>106</v>
      </c>
      <c r="D79" s="117" t="s">
        <v>33</v>
      </c>
      <c r="E79" s="118">
        <v>1</v>
      </c>
      <c r="F79" s="120"/>
      <c r="G79" s="120"/>
      <c r="H79" s="120"/>
      <c r="I79" s="131"/>
      <c r="J79" s="128"/>
      <c r="K79" s="123"/>
      <c r="L79" s="124"/>
      <c r="M79" s="124"/>
      <c r="N79" s="124"/>
      <c r="O79" s="124"/>
      <c r="P79" s="124"/>
    </row>
    <row r="80" spans="1:16" s="125" customFormat="1" ht="11.25">
      <c r="A80" s="114">
        <f t="shared" si="2"/>
        <v>48</v>
      </c>
      <c r="B80" s="127" t="s">
        <v>144</v>
      </c>
      <c r="C80" s="116" t="s">
        <v>107</v>
      </c>
      <c r="D80" s="117" t="s">
        <v>33</v>
      </c>
      <c r="E80" s="118">
        <v>2</v>
      </c>
      <c r="F80" s="120"/>
      <c r="G80" s="120"/>
      <c r="H80" s="120"/>
      <c r="I80" s="131"/>
      <c r="J80" s="128"/>
      <c r="K80" s="123"/>
      <c r="L80" s="124"/>
      <c r="M80" s="124"/>
      <c r="N80" s="124"/>
      <c r="O80" s="124"/>
      <c r="P80" s="124"/>
    </row>
    <row r="81" spans="1:16" s="125" customFormat="1" ht="11.25">
      <c r="A81" s="114">
        <f t="shared" si="2"/>
        <v>49</v>
      </c>
      <c r="B81" s="127" t="s">
        <v>144</v>
      </c>
      <c r="C81" s="116" t="s">
        <v>112</v>
      </c>
      <c r="D81" s="117" t="s">
        <v>33</v>
      </c>
      <c r="E81" s="118">
        <v>1</v>
      </c>
      <c r="F81" s="120"/>
      <c r="G81" s="120"/>
      <c r="H81" s="120"/>
      <c r="I81" s="131"/>
      <c r="J81" s="128"/>
      <c r="K81" s="123"/>
      <c r="L81" s="124"/>
      <c r="M81" s="124"/>
      <c r="N81" s="124"/>
      <c r="O81" s="124"/>
      <c r="P81" s="124"/>
    </row>
    <row r="82" spans="1:16" s="125" customFormat="1" ht="11.25">
      <c r="A82" s="114">
        <f t="shared" si="2"/>
        <v>50</v>
      </c>
      <c r="B82" s="127" t="s">
        <v>144</v>
      </c>
      <c r="C82" s="116" t="s">
        <v>9</v>
      </c>
      <c r="D82" s="117" t="s">
        <v>33</v>
      </c>
      <c r="E82" s="118">
        <v>1</v>
      </c>
      <c r="F82" s="120"/>
      <c r="G82" s="120"/>
      <c r="H82" s="120"/>
      <c r="I82" s="131"/>
      <c r="J82" s="128"/>
      <c r="K82" s="123"/>
      <c r="L82" s="124"/>
      <c r="M82" s="124"/>
      <c r="N82" s="124"/>
      <c r="O82" s="124"/>
      <c r="P82" s="124"/>
    </row>
    <row r="83" spans="1:16" s="125" customFormat="1" ht="11.25">
      <c r="A83" s="114">
        <f t="shared" si="2"/>
        <v>51</v>
      </c>
      <c r="B83" s="127" t="s">
        <v>144</v>
      </c>
      <c r="C83" s="116" t="s">
        <v>130</v>
      </c>
      <c r="D83" s="117" t="s">
        <v>33</v>
      </c>
      <c r="E83" s="118">
        <v>2</v>
      </c>
      <c r="F83" s="120"/>
      <c r="G83" s="120"/>
      <c r="H83" s="120"/>
      <c r="I83" s="131"/>
      <c r="J83" s="128"/>
      <c r="K83" s="123"/>
      <c r="L83" s="124"/>
      <c r="M83" s="124"/>
      <c r="N83" s="124"/>
      <c r="O83" s="124"/>
      <c r="P83" s="124"/>
    </row>
    <row r="84" spans="1:16" s="125" customFormat="1" ht="11.25">
      <c r="A84" s="114">
        <f t="shared" si="2"/>
        <v>52</v>
      </c>
      <c r="B84" s="127" t="s">
        <v>144</v>
      </c>
      <c r="C84" s="116" t="s">
        <v>1</v>
      </c>
      <c r="D84" s="117" t="s">
        <v>33</v>
      </c>
      <c r="E84" s="118">
        <v>1</v>
      </c>
      <c r="F84" s="120"/>
      <c r="G84" s="120"/>
      <c r="H84" s="120"/>
      <c r="I84" s="131"/>
      <c r="J84" s="128"/>
      <c r="K84" s="123"/>
      <c r="L84" s="124"/>
      <c r="M84" s="124"/>
      <c r="N84" s="124"/>
      <c r="O84" s="124"/>
      <c r="P84" s="124"/>
    </row>
    <row r="85" spans="1:16" s="125" customFormat="1" ht="11.25">
      <c r="A85" s="114">
        <f t="shared" si="2"/>
        <v>53</v>
      </c>
      <c r="B85" s="127" t="s">
        <v>144</v>
      </c>
      <c r="C85" s="116" t="s">
        <v>131</v>
      </c>
      <c r="D85" s="117" t="s">
        <v>33</v>
      </c>
      <c r="E85" s="118">
        <v>1</v>
      </c>
      <c r="F85" s="120"/>
      <c r="G85" s="120"/>
      <c r="H85" s="120"/>
      <c r="I85" s="131"/>
      <c r="J85" s="128"/>
      <c r="K85" s="123"/>
      <c r="L85" s="124"/>
      <c r="M85" s="124"/>
      <c r="N85" s="124"/>
      <c r="O85" s="124"/>
      <c r="P85" s="124"/>
    </row>
    <row r="86" spans="1:16" s="125" customFormat="1" ht="11.25">
      <c r="A86" s="114">
        <f t="shared" si="2"/>
        <v>54</v>
      </c>
      <c r="B86" s="127" t="s">
        <v>144</v>
      </c>
      <c r="C86" s="116" t="s">
        <v>132</v>
      </c>
      <c r="D86" s="117" t="s">
        <v>33</v>
      </c>
      <c r="E86" s="118">
        <v>1</v>
      </c>
      <c r="F86" s="120"/>
      <c r="G86" s="120"/>
      <c r="H86" s="120"/>
      <c r="I86" s="131"/>
      <c r="J86" s="128"/>
      <c r="K86" s="123"/>
      <c r="L86" s="124"/>
      <c r="M86" s="124"/>
      <c r="N86" s="124"/>
      <c r="O86" s="124"/>
      <c r="P86" s="124"/>
    </row>
    <row r="87" spans="1:16" s="125" customFormat="1" ht="22.5">
      <c r="A87" s="114">
        <f t="shared" si="2"/>
        <v>55</v>
      </c>
      <c r="B87" s="127" t="s">
        <v>144</v>
      </c>
      <c r="C87" s="116" t="s">
        <v>165</v>
      </c>
      <c r="D87" s="117" t="s">
        <v>33</v>
      </c>
      <c r="E87" s="118">
        <v>2</v>
      </c>
      <c r="F87" s="120"/>
      <c r="G87" s="120"/>
      <c r="H87" s="120"/>
      <c r="I87" s="131"/>
      <c r="J87" s="128"/>
      <c r="K87" s="123"/>
      <c r="L87" s="124"/>
      <c r="M87" s="124"/>
      <c r="N87" s="124"/>
      <c r="O87" s="124"/>
      <c r="P87" s="124"/>
    </row>
    <row r="88" spans="1:16" s="125" customFormat="1" ht="22.5">
      <c r="A88" s="114">
        <f t="shared" si="2"/>
        <v>56</v>
      </c>
      <c r="B88" s="127" t="s">
        <v>144</v>
      </c>
      <c r="C88" s="116" t="s">
        <v>166</v>
      </c>
      <c r="D88" s="117" t="s">
        <v>33</v>
      </c>
      <c r="E88" s="118">
        <v>1</v>
      </c>
      <c r="F88" s="120"/>
      <c r="G88" s="120"/>
      <c r="H88" s="120"/>
      <c r="I88" s="131"/>
      <c r="J88" s="128"/>
      <c r="K88" s="123"/>
      <c r="L88" s="124"/>
      <c r="M88" s="124"/>
      <c r="N88" s="124"/>
      <c r="O88" s="124"/>
      <c r="P88" s="124"/>
    </row>
    <row r="89" spans="1:16" s="125" customFormat="1" ht="22.5">
      <c r="A89" s="114">
        <f t="shared" si="2"/>
        <v>57</v>
      </c>
      <c r="B89" s="127" t="s">
        <v>144</v>
      </c>
      <c r="C89" s="116" t="s">
        <v>159</v>
      </c>
      <c r="D89" s="117" t="s">
        <v>33</v>
      </c>
      <c r="E89" s="118">
        <v>11</v>
      </c>
      <c r="F89" s="120"/>
      <c r="G89" s="120"/>
      <c r="H89" s="120"/>
      <c r="I89" s="131"/>
      <c r="J89" s="128"/>
      <c r="K89" s="123"/>
      <c r="L89" s="124"/>
      <c r="M89" s="124"/>
      <c r="N89" s="124"/>
      <c r="O89" s="124"/>
      <c r="P89" s="124"/>
    </row>
    <row r="90" spans="1:16" s="125" customFormat="1" ht="11.25">
      <c r="A90" s="114">
        <f t="shared" si="2"/>
        <v>58</v>
      </c>
      <c r="B90" s="127" t="s">
        <v>144</v>
      </c>
      <c r="C90" s="116" t="s">
        <v>133</v>
      </c>
      <c r="D90" s="117" t="s">
        <v>33</v>
      </c>
      <c r="E90" s="118">
        <v>4</v>
      </c>
      <c r="F90" s="120"/>
      <c r="G90" s="120"/>
      <c r="H90" s="120"/>
      <c r="I90" s="131"/>
      <c r="J90" s="128"/>
      <c r="K90" s="123"/>
      <c r="L90" s="124"/>
      <c r="M90" s="124"/>
      <c r="N90" s="124"/>
      <c r="O90" s="124"/>
      <c r="P90" s="124"/>
    </row>
    <row r="91" spans="1:16" s="125" customFormat="1" ht="11.25">
      <c r="A91" s="114">
        <f t="shared" si="2"/>
        <v>59</v>
      </c>
      <c r="B91" s="127" t="s">
        <v>144</v>
      </c>
      <c r="C91" s="116" t="s">
        <v>134</v>
      </c>
      <c r="D91" s="117" t="s">
        <v>33</v>
      </c>
      <c r="E91" s="118">
        <v>1</v>
      </c>
      <c r="F91" s="120"/>
      <c r="G91" s="120"/>
      <c r="H91" s="120"/>
      <c r="I91" s="131"/>
      <c r="J91" s="128"/>
      <c r="K91" s="123"/>
      <c r="L91" s="124"/>
      <c r="M91" s="124"/>
      <c r="N91" s="124"/>
      <c r="O91" s="124"/>
      <c r="P91" s="124"/>
    </row>
    <row r="92" spans="1:16" s="125" customFormat="1" ht="22.5">
      <c r="A92" s="114">
        <f t="shared" si="2"/>
        <v>60</v>
      </c>
      <c r="B92" s="127" t="s">
        <v>144</v>
      </c>
      <c r="C92" s="116" t="s">
        <v>135</v>
      </c>
      <c r="D92" s="117" t="s">
        <v>34</v>
      </c>
      <c r="E92" s="118">
        <v>15</v>
      </c>
      <c r="F92" s="120"/>
      <c r="G92" s="120"/>
      <c r="H92" s="120"/>
      <c r="I92" s="131"/>
      <c r="J92" s="128"/>
      <c r="K92" s="123"/>
      <c r="L92" s="124"/>
      <c r="M92" s="124"/>
      <c r="N92" s="124"/>
      <c r="O92" s="124"/>
      <c r="P92" s="124"/>
    </row>
    <row r="93" spans="1:16" s="125" customFormat="1" ht="11.25">
      <c r="A93" s="114"/>
      <c r="B93" s="127"/>
      <c r="C93" s="213" t="s">
        <v>10</v>
      </c>
      <c r="D93" s="213"/>
      <c r="E93" s="213"/>
      <c r="F93" s="214"/>
      <c r="G93" s="214"/>
      <c r="H93" s="214"/>
      <c r="I93" s="214"/>
      <c r="J93" s="214"/>
      <c r="K93" s="215"/>
      <c r="L93" s="215"/>
      <c r="M93" s="215"/>
      <c r="N93" s="215"/>
      <c r="O93" s="215"/>
      <c r="P93" s="215"/>
    </row>
    <row r="94" spans="1:16" s="125" customFormat="1" ht="11.25">
      <c r="A94" s="114">
        <f>A92+1</f>
        <v>61</v>
      </c>
      <c r="B94" s="127" t="s">
        <v>144</v>
      </c>
      <c r="C94" s="116" t="s">
        <v>136</v>
      </c>
      <c r="D94" s="117" t="s">
        <v>36</v>
      </c>
      <c r="E94" s="118">
        <v>13.5</v>
      </c>
      <c r="F94" s="120"/>
      <c r="G94" s="120"/>
      <c r="H94" s="120"/>
      <c r="I94" s="131"/>
      <c r="J94" s="128"/>
      <c r="K94" s="123"/>
      <c r="L94" s="124"/>
      <c r="M94" s="124"/>
      <c r="N94" s="124"/>
      <c r="O94" s="124"/>
      <c r="P94" s="124"/>
    </row>
    <row r="95" spans="1:16" s="125" customFormat="1" ht="11.25">
      <c r="A95" s="114">
        <f>A94+1</f>
        <v>62</v>
      </c>
      <c r="B95" s="127" t="s">
        <v>144</v>
      </c>
      <c r="C95" s="116" t="s">
        <v>137</v>
      </c>
      <c r="D95" s="117" t="s">
        <v>36</v>
      </c>
      <c r="E95" s="118">
        <v>8.5</v>
      </c>
      <c r="F95" s="120"/>
      <c r="G95" s="120"/>
      <c r="H95" s="120"/>
      <c r="I95" s="131"/>
      <c r="J95" s="128"/>
      <c r="K95" s="123"/>
      <c r="L95" s="124"/>
      <c r="M95" s="124"/>
      <c r="N95" s="124"/>
      <c r="O95" s="124"/>
      <c r="P95" s="124"/>
    </row>
    <row r="96" spans="1:16" s="125" customFormat="1" ht="11.25">
      <c r="A96" s="114">
        <f>A95+1</f>
        <v>63</v>
      </c>
      <c r="B96" s="127" t="s">
        <v>144</v>
      </c>
      <c r="C96" s="116" t="s">
        <v>138</v>
      </c>
      <c r="D96" s="117" t="s">
        <v>36</v>
      </c>
      <c r="E96" s="118">
        <v>2.5</v>
      </c>
      <c r="F96" s="120"/>
      <c r="G96" s="120"/>
      <c r="H96" s="120"/>
      <c r="I96" s="131"/>
      <c r="J96" s="128"/>
      <c r="K96" s="123"/>
      <c r="L96" s="124"/>
      <c r="M96" s="124"/>
      <c r="N96" s="124"/>
      <c r="O96" s="124"/>
      <c r="P96" s="124"/>
    </row>
    <row r="97" spans="1:16" s="125" customFormat="1" ht="11.25">
      <c r="A97" s="114">
        <f>A96+1</f>
        <v>64</v>
      </c>
      <c r="B97" s="127" t="s">
        <v>144</v>
      </c>
      <c r="C97" s="116" t="s">
        <v>139</v>
      </c>
      <c r="D97" s="117" t="s">
        <v>36</v>
      </c>
      <c r="E97" s="118">
        <v>4.5</v>
      </c>
      <c r="F97" s="120"/>
      <c r="G97" s="120"/>
      <c r="H97" s="120"/>
      <c r="I97" s="131"/>
      <c r="J97" s="128"/>
      <c r="K97" s="123"/>
      <c r="L97" s="124"/>
      <c r="M97" s="124"/>
      <c r="N97" s="124"/>
      <c r="O97" s="124"/>
      <c r="P97" s="124"/>
    </row>
    <row r="98" spans="1:16" s="125" customFormat="1" ht="11.25">
      <c r="A98" s="114"/>
      <c r="B98" s="127"/>
      <c r="C98" s="213" t="s">
        <v>160</v>
      </c>
      <c r="D98" s="213"/>
      <c r="E98" s="213"/>
      <c r="F98" s="214"/>
      <c r="G98" s="214"/>
      <c r="H98" s="214"/>
      <c r="I98" s="214"/>
      <c r="J98" s="214"/>
      <c r="K98" s="215"/>
      <c r="L98" s="215"/>
      <c r="M98" s="215"/>
      <c r="N98" s="215"/>
      <c r="O98" s="215"/>
      <c r="P98" s="215"/>
    </row>
    <row r="99" spans="1:16" s="125" customFormat="1" ht="22.5">
      <c r="A99" s="114">
        <f>A97+1</f>
        <v>65</v>
      </c>
      <c r="B99" s="127" t="s">
        <v>144</v>
      </c>
      <c r="C99" s="116" t="s">
        <v>161</v>
      </c>
      <c r="D99" s="117" t="s">
        <v>33</v>
      </c>
      <c r="E99" s="118">
        <v>1</v>
      </c>
      <c r="F99" s="119"/>
      <c r="G99" s="120"/>
      <c r="H99" s="120"/>
      <c r="I99" s="121"/>
      <c r="J99" s="122"/>
      <c r="K99" s="123"/>
      <c r="L99" s="124"/>
      <c r="M99" s="124"/>
      <c r="N99" s="124"/>
      <c r="O99" s="124"/>
      <c r="P99" s="124"/>
    </row>
    <row r="100" spans="1:16" s="111" customFormat="1" ht="12">
      <c r="A100" s="216" t="s">
        <v>71</v>
      </c>
      <c r="B100" s="216"/>
      <c r="C100" s="232" t="str">
        <f>A76</f>
        <v>CEĻA APRĪKOJUMS UN LABIEKĀRTOJUMS</v>
      </c>
      <c r="D100" s="227"/>
      <c r="E100" s="227"/>
      <c r="F100" s="227"/>
      <c r="G100" s="227"/>
      <c r="H100" s="227"/>
      <c r="I100" s="227"/>
      <c r="J100" s="227"/>
      <c r="K100" s="227"/>
      <c r="L100" s="67"/>
      <c r="M100" s="67"/>
      <c r="N100" s="67"/>
      <c r="O100" s="67"/>
      <c r="P100" s="67"/>
    </row>
    <row r="101" spans="1:16" s="111" customFormat="1" ht="12">
      <c r="A101" s="229" t="s">
        <v>86</v>
      </c>
      <c r="B101" s="230"/>
      <c r="C101" s="230"/>
      <c r="D101" s="230"/>
      <c r="E101" s="230"/>
      <c r="F101" s="230"/>
      <c r="G101" s="230"/>
      <c r="H101" s="230"/>
      <c r="I101" s="230"/>
      <c r="J101" s="230"/>
      <c r="K101" s="231"/>
      <c r="L101" s="68"/>
      <c r="M101" s="68"/>
      <c r="N101" s="68"/>
      <c r="O101" s="68"/>
      <c r="P101" s="68"/>
    </row>
    <row r="102" spans="1:17" s="93" customFormat="1" ht="12">
      <c r="A102" s="220" t="s">
        <v>87</v>
      </c>
      <c r="B102" s="220"/>
      <c r="C102" s="220"/>
      <c r="D102" s="220"/>
      <c r="E102" s="220"/>
      <c r="F102" s="220"/>
      <c r="G102" s="220"/>
      <c r="H102" s="220"/>
      <c r="I102" s="220"/>
      <c r="J102" s="220"/>
      <c r="K102" s="221"/>
      <c r="L102" s="69"/>
      <c r="M102" s="70"/>
      <c r="N102" s="70"/>
      <c r="O102" s="70"/>
      <c r="P102" s="68"/>
      <c r="Q102" s="111"/>
    </row>
    <row r="103" spans="1:16" s="93" customFormat="1" ht="11.25">
      <c r="A103" s="210" t="str">
        <f>A2</f>
        <v>Meistaru ielas izbūve, Dārzniecības un Siltumnīcu ielas rekonstrukcija (Ceļu daļa, Otrā kārta)</v>
      </c>
      <c r="B103" s="211"/>
      <c r="C103" s="211"/>
      <c r="D103" s="211"/>
      <c r="E103" s="211"/>
      <c r="F103" s="211"/>
      <c r="G103" s="211"/>
      <c r="H103" s="211"/>
      <c r="I103" s="211"/>
      <c r="J103" s="211"/>
      <c r="K103" s="211"/>
      <c r="L103" s="212"/>
      <c r="M103" s="71"/>
      <c r="N103" s="71"/>
      <c r="O103" s="71"/>
      <c r="P103" s="71"/>
    </row>
    <row r="104" spans="1:16" s="93" customFormat="1" ht="11.25">
      <c r="A104" s="72"/>
      <c r="B104" s="72"/>
      <c r="C104" s="72"/>
      <c r="D104" s="72"/>
      <c r="E104" s="72"/>
      <c r="F104" s="72"/>
      <c r="G104" s="72"/>
      <c r="H104" s="72"/>
      <c r="I104" s="72"/>
      <c r="J104" s="72"/>
      <c r="K104" s="72"/>
      <c r="L104" s="72"/>
      <c r="M104" s="73"/>
      <c r="N104" s="73"/>
      <c r="O104" s="73"/>
      <c r="P104" s="73"/>
    </row>
    <row r="105" spans="1:16" s="93" customFormat="1" ht="11.25">
      <c r="A105" s="74"/>
      <c r="B105" s="75" t="s">
        <v>38</v>
      </c>
      <c r="C105" s="76"/>
      <c r="D105" s="77"/>
      <c r="E105" s="77"/>
      <c r="F105" s="78"/>
      <c r="G105" s="74"/>
      <c r="H105" s="74"/>
      <c r="I105" s="74"/>
      <c r="J105" s="74"/>
      <c r="K105" s="74"/>
      <c r="L105" s="74"/>
      <c r="M105" s="73"/>
      <c r="N105" s="73"/>
      <c r="O105" s="73"/>
      <c r="P105" s="73"/>
    </row>
    <row r="106" spans="1:16" s="93" customFormat="1" ht="11.25">
      <c r="A106" s="74"/>
      <c r="B106" s="79"/>
      <c r="C106" s="75" t="s">
        <v>11</v>
      </c>
      <c r="D106" s="80"/>
      <c r="E106" s="80"/>
      <c r="F106" s="80"/>
      <c r="G106" s="81"/>
      <c r="H106" s="82"/>
      <c r="I106" s="83"/>
      <c r="J106" s="83"/>
      <c r="K106" s="83"/>
      <c r="L106" s="83"/>
      <c r="M106" s="84"/>
      <c r="N106" s="84"/>
      <c r="O106" s="84"/>
      <c r="P106" s="84"/>
    </row>
    <row r="107" spans="1:16" s="93" customFormat="1" ht="11.25">
      <c r="A107" s="74"/>
      <c r="B107" s="79"/>
      <c r="C107" s="223" t="s">
        <v>12</v>
      </c>
      <c r="D107" s="223"/>
      <c r="E107" s="223"/>
      <c r="F107" s="223"/>
      <c r="G107" s="223"/>
      <c r="H107" s="223"/>
      <c r="I107" s="223"/>
      <c r="J107" s="223"/>
      <c r="K107" s="223"/>
      <c r="L107" s="223"/>
      <c r="M107" s="223"/>
      <c r="N107" s="223"/>
      <c r="O107" s="223"/>
      <c r="P107" s="223"/>
    </row>
    <row r="108" spans="1:16" s="93" customFormat="1" ht="11.25">
      <c r="A108" s="74"/>
      <c r="B108" s="79"/>
      <c r="C108" s="223" t="s">
        <v>39</v>
      </c>
      <c r="D108" s="223"/>
      <c r="E108" s="223"/>
      <c r="F108" s="223"/>
      <c r="G108" s="223"/>
      <c r="H108" s="223"/>
      <c r="I108" s="223"/>
      <c r="J108" s="223"/>
      <c r="K108" s="223"/>
      <c r="L108" s="223"/>
      <c r="M108" s="223"/>
      <c r="N108" s="223"/>
      <c r="O108" s="223"/>
      <c r="P108" s="223"/>
    </row>
    <row r="109" spans="1:16" s="93" customFormat="1" ht="11.25">
      <c r="A109" s="74"/>
      <c r="B109" s="79"/>
      <c r="C109" s="75" t="s">
        <v>13</v>
      </c>
      <c r="D109" s="80"/>
      <c r="E109" s="80"/>
      <c r="F109" s="80"/>
      <c r="G109" s="81"/>
      <c r="H109" s="82"/>
      <c r="I109" s="83"/>
      <c r="J109" s="83"/>
      <c r="K109" s="83"/>
      <c r="L109" s="83"/>
      <c r="M109" s="84"/>
      <c r="N109" s="84"/>
      <c r="O109" s="84"/>
      <c r="P109" s="84"/>
    </row>
    <row r="110" spans="1:16" s="93" customFormat="1" ht="11.25">
      <c r="A110" s="74"/>
      <c r="B110" s="79"/>
      <c r="C110" s="223" t="s">
        <v>2</v>
      </c>
      <c r="D110" s="223"/>
      <c r="E110" s="223"/>
      <c r="F110" s="223"/>
      <c r="G110" s="223"/>
      <c r="H110" s="223"/>
      <c r="I110" s="223"/>
      <c r="J110" s="223"/>
      <c r="K110" s="223"/>
      <c r="L110" s="223"/>
      <c r="M110" s="223"/>
      <c r="N110" s="223"/>
      <c r="O110" s="223"/>
      <c r="P110" s="223"/>
    </row>
    <row r="111" spans="1:16" s="93" customFormat="1" ht="11.25">
      <c r="A111" s="74"/>
      <c r="B111" s="79"/>
      <c r="C111" s="75" t="s">
        <v>14</v>
      </c>
      <c r="D111" s="80"/>
      <c r="E111" s="80"/>
      <c r="F111" s="80"/>
      <c r="G111" s="81"/>
      <c r="H111" s="82"/>
      <c r="I111" s="113"/>
      <c r="J111" s="113"/>
      <c r="K111" s="83"/>
      <c r="L111" s="83"/>
      <c r="M111" s="84"/>
      <c r="N111" s="84"/>
      <c r="O111" s="84"/>
      <c r="P111" s="84"/>
    </row>
    <row r="112" spans="1:16" s="93" customFormat="1" ht="15" customHeight="1">
      <c r="A112" s="74"/>
      <c r="B112" s="79"/>
      <c r="C112" s="223" t="s">
        <v>40</v>
      </c>
      <c r="D112" s="223"/>
      <c r="E112" s="223"/>
      <c r="F112" s="223"/>
      <c r="G112" s="223"/>
      <c r="H112" s="223"/>
      <c r="I112" s="223"/>
      <c r="J112" s="223"/>
      <c r="K112" s="223"/>
      <c r="L112" s="223"/>
      <c r="M112" s="223"/>
      <c r="N112" s="223"/>
      <c r="O112" s="223"/>
      <c r="P112" s="223"/>
    </row>
    <row r="113" spans="1:16" s="93" customFormat="1" ht="11.25">
      <c r="A113" s="74"/>
      <c r="B113" s="79"/>
      <c r="C113" s="223" t="s">
        <v>3</v>
      </c>
      <c r="D113" s="223"/>
      <c r="E113" s="223"/>
      <c r="F113" s="223"/>
      <c r="G113" s="223"/>
      <c r="H113" s="223"/>
      <c r="I113" s="223"/>
      <c r="J113" s="223"/>
      <c r="K113" s="223"/>
      <c r="L113" s="223"/>
      <c r="M113" s="223"/>
      <c r="N113" s="223"/>
      <c r="O113" s="223"/>
      <c r="P113" s="223"/>
    </row>
    <row r="114" spans="1:16" s="93" customFormat="1" ht="14.25" customHeight="1">
      <c r="A114" s="74"/>
      <c r="B114" s="85"/>
      <c r="C114" s="256" t="s">
        <v>154</v>
      </c>
      <c r="D114" s="256"/>
      <c r="E114" s="256"/>
      <c r="F114" s="256"/>
      <c r="G114" s="256"/>
      <c r="H114" s="256"/>
      <c r="I114" s="256"/>
      <c r="J114" s="256"/>
      <c r="K114" s="256"/>
      <c r="L114" s="256"/>
      <c r="M114" s="256"/>
      <c r="N114" s="256"/>
      <c r="O114" s="256"/>
      <c r="P114" s="256"/>
    </row>
    <row r="115" spans="1:16" s="93" customFormat="1" ht="11.25">
      <c r="A115" s="140"/>
      <c r="B115" s="86"/>
      <c r="D115" s="222"/>
      <c r="E115" s="222"/>
      <c r="F115" s="222"/>
      <c r="G115" s="222"/>
      <c r="H115" s="222"/>
      <c r="I115" s="222"/>
      <c r="J115" s="222"/>
      <c r="K115" s="222"/>
      <c r="L115" s="222"/>
      <c r="M115" s="87"/>
      <c r="N115" s="224"/>
      <c r="O115" s="225"/>
      <c r="P115" s="225"/>
    </row>
    <row r="116" spans="1:16" s="93" customFormat="1" ht="11.25">
      <c r="A116" s="140"/>
      <c r="B116" s="86"/>
      <c r="D116" s="222"/>
      <c r="E116" s="222"/>
      <c r="F116" s="222"/>
      <c r="G116" s="222"/>
      <c r="H116" s="222"/>
      <c r="I116" s="222"/>
      <c r="J116" s="222"/>
      <c r="K116" s="222"/>
      <c r="L116" s="222"/>
      <c r="M116" s="87"/>
      <c r="N116" s="222"/>
      <c r="O116" s="222"/>
      <c r="P116" s="222"/>
    </row>
    <row r="117" spans="1:16" s="93" customFormat="1" ht="11.25">
      <c r="A117" s="140"/>
      <c r="B117" s="86"/>
      <c r="D117" s="87"/>
      <c r="E117" s="87"/>
      <c r="F117" s="87"/>
      <c r="G117" s="87"/>
      <c r="H117" s="87"/>
      <c r="I117" s="87"/>
      <c r="J117" s="87"/>
      <c r="K117" s="87"/>
      <c r="L117" s="87"/>
      <c r="M117" s="87"/>
      <c r="N117" s="87"/>
      <c r="O117" s="87"/>
      <c r="P117" s="87"/>
    </row>
    <row r="118" spans="1:16" s="93" customFormat="1" ht="11.25">
      <c r="A118" s="140"/>
      <c r="B118" s="86"/>
      <c r="D118" s="222"/>
      <c r="E118" s="222"/>
      <c r="F118" s="222"/>
      <c r="G118" s="222"/>
      <c r="H118" s="222"/>
      <c r="I118" s="222"/>
      <c r="J118" s="222"/>
      <c r="K118" s="222"/>
      <c r="L118" s="222"/>
      <c r="M118" s="87"/>
      <c r="N118" s="224"/>
      <c r="O118" s="225"/>
      <c r="P118" s="225"/>
    </row>
    <row r="119" spans="1:16" s="93" customFormat="1" ht="11.25">
      <c r="A119" s="140"/>
      <c r="B119" s="86"/>
      <c r="D119" s="222"/>
      <c r="E119" s="222"/>
      <c r="F119" s="222"/>
      <c r="G119" s="158"/>
      <c r="H119" s="158"/>
      <c r="I119" s="158"/>
      <c r="J119" s="158"/>
      <c r="K119" s="158"/>
      <c r="L119" s="158"/>
      <c r="M119" s="87"/>
      <c r="N119" s="222"/>
      <c r="O119" s="222"/>
      <c r="P119" s="222"/>
    </row>
    <row r="120" spans="1:16" s="93" customFormat="1" ht="12.75">
      <c r="A120" s="141"/>
      <c r="B120" s="92"/>
      <c r="C120" s="92"/>
      <c r="D120" s="92"/>
      <c r="E120" s="92"/>
      <c r="F120" s="92"/>
      <c r="G120" s="92"/>
      <c r="H120" s="92"/>
      <c r="I120" s="92"/>
      <c r="J120" s="92"/>
      <c r="K120" s="92"/>
      <c r="L120" s="92"/>
      <c r="M120" s="92"/>
      <c r="N120" s="92"/>
      <c r="O120" s="92"/>
      <c r="P120" s="92"/>
    </row>
    <row r="121" spans="1:16" s="93" customFormat="1" ht="12.75">
      <c r="A121" s="141"/>
      <c r="B121" s="92"/>
      <c r="C121" s="92"/>
      <c r="D121" s="92"/>
      <c r="E121" s="92"/>
      <c r="F121" s="92"/>
      <c r="G121" s="92"/>
      <c r="H121" s="92"/>
      <c r="I121" s="92"/>
      <c r="J121" s="92"/>
      <c r="K121" s="92"/>
      <c r="L121" s="92"/>
      <c r="M121" s="92"/>
      <c r="N121" s="92"/>
      <c r="O121" s="92"/>
      <c r="P121" s="92"/>
    </row>
    <row r="122" spans="1:16" s="93" customFormat="1" ht="12.75">
      <c r="A122" s="141"/>
      <c r="B122" s="92"/>
      <c r="C122" s="92"/>
      <c r="D122" s="92"/>
      <c r="E122" s="92"/>
      <c r="F122" s="92"/>
      <c r="G122" s="92"/>
      <c r="H122" s="92"/>
      <c r="I122" s="92"/>
      <c r="J122" s="92"/>
      <c r="K122" s="92"/>
      <c r="L122" s="92"/>
      <c r="M122" s="92"/>
      <c r="N122" s="92"/>
      <c r="O122" s="92"/>
      <c r="P122" s="92"/>
    </row>
    <row r="123" spans="1:16" s="93" customFormat="1" ht="12.75">
      <c r="A123" s="141"/>
      <c r="B123" s="92"/>
      <c r="C123" s="92"/>
      <c r="D123" s="92"/>
      <c r="E123" s="92"/>
      <c r="F123" s="92"/>
      <c r="G123" s="92"/>
      <c r="H123" s="92"/>
      <c r="I123" s="92"/>
      <c r="J123" s="92"/>
      <c r="K123" s="92"/>
      <c r="L123" s="92"/>
      <c r="M123" s="92"/>
      <c r="N123" s="92"/>
      <c r="O123" s="92"/>
      <c r="P123" s="92"/>
    </row>
    <row r="124" spans="1:16" s="93" customFormat="1" ht="12.75">
      <c r="A124" s="141"/>
      <c r="B124" s="92"/>
      <c r="C124" s="92"/>
      <c r="D124" s="92"/>
      <c r="E124" s="92"/>
      <c r="F124" s="92"/>
      <c r="G124" s="92"/>
      <c r="H124" s="92"/>
      <c r="I124" s="92"/>
      <c r="J124" s="92"/>
      <c r="K124" s="92"/>
      <c r="L124" s="92"/>
      <c r="M124" s="92"/>
      <c r="N124" s="92"/>
      <c r="O124" s="92"/>
      <c r="P124" s="92"/>
    </row>
    <row r="125" spans="1:16" s="93" customFormat="1" ht="12.75">
      <c r="A125" s="141"/>
      <c r="B125" s="92"/>
      <c r="C125" s="92"/>
      <c r="D125" s="92"/>
      <c r="E125" s="92"/>
      <c r="F125" s="92"/>
      <c r="G125" s="92"/>
      <c r="H125" s="92"/>
      <c r="I125" s="92"/>
      <c r="J125" s="92"/>
      <c r="K125" s="92"/>
      <c r="L125" s="92"/>
      <c r="M125" s="92"/>
      <c r="N125" s="92"/>
      <c r="O125" s="92"/>
      <c r="P125" s="92"/>
    </row>
    <row r="126" spans="1:16" s="93" customFormat="1" ht="12.75">
      <c r="A126" s="141"/>
      <c r="B126" s="92"/>
      <c r="C126" s="92"/>
      <c r="D126" s="92"/>
      <c r="E126" s="92"/>
      <c r="F126" s="92"/>
      <c r="G126" s="92"/>
      <c r="H126" s="92"/>
      <c r="I126" s="92"/>
      <c r="J126" s="92"/>
      <c r="K126" s="92"/>
      <c r="L126" s="92"/>
      <c r="M126" s="92"/>
      <c r="N126" s="92"/>
      <c r="O126" s="92"/>
      <c r="P126" s="92"/>
    </row>
    <row r="127" spans="1:16" s="93" customFormat="1" ht="12.75">
      <c r="A127" s="141"/>
      <c r="B127" s="92"/>
      <c r="C127" s="92"/>
      <c r="D127" s="92"/>
      <c r="E127" s="92"/>
      <c r="F127" s="92"/>
      <c r="G127" s="92"/>
      <c r="H127" s="92"/>
      <c r="I127" s="92"/>
      <c r="J127" s="92"/>
      <c r="K127" s="92"/>
      <c r="L127" s="92"/>
      <c r="M127" s="92"/>
      <c r="N127" s="92"/>
      <c r="O127" s="92"/>
      <c r="P127" s="92"/>
    </row>
    <row r="128" spans="1:16" s="93" customFormat="1" ht="12.75">
      <c r="A128" s="141"/>
      <c r="B128" s="92"/>
      <c r="C128" s="92"/>
      <c r="D128" s="92"/>
      <c r="E128" s="92"/>
      <c r="F128" s="92"/>
      <c r="G128" s="92"/>
      <c r="H128" s="92"/>
      <c r="I128" s="92"/>
      <c r="J128" s="92"/>
      <c r="K128" s="92"/>
      <c r="L128" s="92"/>
      <c r="M128" s="92"/>
      <c r="N128" s="92"/>
      <c r="O128" s="92"/>
      <c r="P128" s="92"/>
    </row>
    <row r="129" spans="1:16" s="93" customFormat="1" ht="12.75">
      <c r="A129" s="141"/>
      <c r="B129" s="92"/>
      <c r="C129" s="92"/>
      <c r="D129" s="92"/>
      <c r="E129" s="92"/>
      <c r="F129" s="92"/>
      <c r="G129" s="92"/>
      <c r="H129" s="92"/>
      <c r="I129" s="92"/>
      <c r="J129" s="92"/>
      <c r="K129" s="92"/>
      <c r="L129" s="92"/>
      <c r="M129" s="92"/>
      <c r="N129" s="92"/>
      <c r="O129" s="92"/>
      <c r="P129" s="92"/>
    </row>
    <row r="130" spans="1:16" s="93" customFormat="1" ht="12.75">
      <c r="A130" s="141"/>
      <c r="B130" s="92"/>
      <c r="C130" s="92"/>
      <c r="D130" s="92"/>
      <c r="E130" s="92"/>
      <c r="F130" s="92"/>
      <c r="G130" s="92"/>
      <c r="H130" s="92"/>
      <c r="I130" s="92"/>
      <c r="J130" s="92"/>
      <c r="K130" s="92"/>
      <c r="L130" s="92"/>
      <c r="M130" s="92"/>
      <c r="N130" s="92"/>
      <c r="O130" s="92"/>
      <c r="P130" s="92"/>
    </row>
    <row r="131" spans="1:16" s="111" customFormat="1" ht="12.75">
      <c r="A131" s="141"/>
      <c r="B131" s="92"/>
      <c r="C131" s="92"/>
      <c r="D131" s="92"/>
      <c r="E131" s="92"/>
      <c r="F131" s="92"/>
      <c r="G131" s="92"/>
      <c r="H131" s="92"/>
      <c r="I131" s="92"/>
      <c r="J131" s="92"/>
      <c r="K131" s="92"/>
      <c r="L131" s="92"/>
      <c r="M131" s="92"/>
      <c r="N131" s="92"/>
      <c r="O131" s="92"/>
      <c r="P131" s="92"/>
    </row>
    <row r="132" spans="1:16" s="93" customFormat="1" ht="12.75">
      <c r="A132" s="141"/>
      <c r="B132" s="92"/>
      <c r="C132" s="92"/>
      <c r="D132" s="92"/>
      <c r="E132" s="92"/>
      <c r="F132" s="92"/>
      <c r="G132" s="92"/>
      <c r="H132" s="92"/>
      <c r="I132" s="92"/>
      <c r="J132" s="92"/>
      <c r="K132" s="92"/>
      <c r="L132" s="92"/>
      <c r="M132" s="92"/>
      <c r="N132" s="92"/>
      <c r="O132" s="92"/>
      <c r="P132" s="92"/>
    </row>
    <row r="133" spans="1:16" s="93" customFormat="1" ht="12.75">
      <c r="A133" s="141"/>
      <c r="B133" s="92"/>
      <c r="C133" s="92"/>
      <c r="D133" s="92"/>
      <c r="E133" s="92"/>
      <c r="F133" s="92"/>
      <c r="G133" s="92"/>
      <c r="H133" s="92"/>
      <c r="I133" s="92"/>
      <c r="J133" s="92"/>
      <c r="K133" s="92"/>
      <c r="L133" s="92"/>
      <c r="M133" s="92"/>
      <c r="N133" s="92"/>
      <c r="O133" s="92"/>
      <c r="P133" s="92"/>
    </row>
    <row r="134" spans="1:16" s="93" customFormat="1" ht="12.75">
      <c r="A134" s="141"/>
      <c r="B134" s="92"/>
      <c r="C134" s="92"/>
      <c r="D134" s="92"/>
      <c r="E134" s="92"/>
      <c r="F134" s="92"/>
      <c r="G134" s="92"/>
      <c r="H134" s="92"/>
      <c r="I134" s="92"/>
      <c r="J134" s="92"/>
      <c r="K134" s="92"/>
      <c r="L134" s="92"/>
      <c r="M134" s="92"/>
      <c r="N134" s="92"/>
      <c r="O134" s="92"/>
      <c r="P134" s="92"/>
    </row>
    <row r="135" spans="1:16" s="93" customFormat="1" ht="12.75">
      <c r="A135" s="141"/>
      <c r="B135" s="92"/>
      <c r="C135" s="92"/>
      <c r="D135" s="92"/>
      <c r="E135" s="92"/>
      <c r="F135" s="92"/>
      <c r="G135" s="92"/>
      <c r="H135" s="92"/>
      <c r="I135" s="92"/>
      <c r="J135" s="92"/>
      <c r="K135" s="92"/>
      <c r="L135" s="92"/>
      <c r="M135" s="92"/>
      <c r="N135" s="92"/>
      <c r="O135" s="92"/>
      <c r="P135" s="92"/>
    </row>
    <row r="136" spans="1:16" s="93" customFormat="1" ht="12.75">
      <c r="A136" s="141"/>
      <c r="B136" s="92"/>
      <c r="C136" s="92"/>
      <c r="D136" s="92"/>
      <c r="E136" s="92"/>
      <c r="F136" s="92"/>
      <c r="G136" s="92"/>
      <c r="H136" s="92"/>
      <c r="I136" s="92"/>
      <c r="J136" s="92"/>
      <c r="K136" s="92"/>
      <c r="L136" s="92"/>
      <c r="M136" s="92"/>
      <c r="N136" s="92"/>
      <c r="O136" s="92"/>
      <c r="P136" s="92"/>
    </row>
    <row r="137" spans="1:16" s="93" customFormat="1" ht="12.75">
      <c r="A137" s="141"/>
      <c r="B137" s="92"/>
      <c r="C137" s="92"/>
      <c r="D137" s="92"/>
      <c r="E137" s="92"/>
      <c r="F137" s="92"/>
      <c r="G137" s="92"/>
      <c r="H137" s="92"/>
      <c r="I137" s="92"/>
      <c r="J137" s="92"/>
      <c r="K137" s="92"/>
      <c r="L137" s="92"/>
      <c r="M137" s="92"/>
      <c r="N137" s="92"/>
      <c r="O137" s="92"/>
      <c r="P137" s="92"/>
    </row>
    <row r="138" spans="1:16" s="93" customFormat="1" ht="12.75">
      <c r="A138" s="141"/>
      <c r="B138" s="89"/>
      <c r="C138" s="90"/>
      <c r="D138" s="91"/>
      <c r="E138" s="91"/>
      <c r="F138" s="91"/>
      <c r="G138" s="91"/>
      <c r="H138" s="91"/>
      <c r="I138" s="91"/>
      <c r="J138" s="91"/>
      <c r="K138" s="91"/>
      <c r="L138" s="91"/>
      <c r="M138" s="91"/>
      <c r="N138" s="91"/>
      <c r="O138" s="91"/>
      <c r="P138" s="91"/>
    </row>
    <row r="139" spans="1:16" s="93" customFormat="1" ht="12.75">
      <c r="A139" s="141"/>
      <c r="B139" s="89"/>
      <c r="C139" s="90"/>
      <c r="D139" s="91"/>
      <c r="E139" s="91"/>
      <c r="F139" s="91"/>
      <c r="G139" s="91"/>
      <c r="H139" s="91"/>
      <c r="I139" s="91"/>
      <c r="J139" s="91"/>
      <c r="K139" s="91"/>
      <c r="L139" s="91"/>
      <c r="M139" s="91"/>
      <c r="N139" s="91"/>
      <c r="O139" s="91"/>
      <c r="P139" s="91"/>
    </row>
    <row r="140" spans="1:16" s="93" customFormat="1" ht="12.75">
      <c r="A140" s="141"/>
      <c r="B140" s="89"/>
      <c r="C140" s="90"/>
      <c r="D140" s="91"/>
      <c r="E140" s="91"/>
      <c r="F140" s="91"/>
      <c r="G140" s="91"/>
      <c r="H140" s="91"/>
      <c r="I140" s="91"/>
      <c r="J140" s="91"/>
      <c r="K140" s="91"/>
      <c r="L140" s="91"/>
      <c r="M140" s="91"/>
      <c r="N140" s="91"/>
      <c r="O140" s="91"/>
      <c r="P140" s="91"/>
    </row>
    <row r="141" spans="1:16" s="93" customFormat="1" ht="12.75">
      <c r="A141" s="141"/>
      <c r="B141" s="89"/>
      <c r="C141" s="90"/>
      <c r="D141" s="91"/>
      <c r="E141" s="91"/>
      <c r="F141" s="91"/>
      <c r="G141" s="91"/>
      <c r="H141" s="91"/>
      <c r="I141" s="91"/>
      <c r="J141" s="91"/>
      <c r="K141" s="91"/>
      <c r="L141" s="91"/>
      <c r="M141" s="91"/>
      <c r="N141" s="91"/>
      <c r="O141" s="91"/>
      <c r="P141" s="91"/>
    </row>
    <row r="142" spans="1:16" s="93" customFormat="1" ht="12.75">
      <c r="A142" s="141"/>
      <c r="B142" s="89"/>
      <c r="C142" s="90"/>
      <c r="D142" s="91"/>
      <c r="E142" s="91"/>
      <c r="F142" s="91"/>
      <c r="G142" s="91"/>
      <c r="H142" s="91"/>
      <c r="I142" s="91"/>
      <c r="J142" s="91"/>
      <c r="K142" s="91"/>
      <c r="L142" s="91"/>
      <c r="M142" s="91"/>
      <c r="N142" s="91"/>
      <c r="O142" s="91"/>
      <c r="P142" s="91"/>
    </row>
    <row r="143" spans="1:16" s="111" customFormat="1" ht="12.75">
      <c r="A143" s="141"/>
      <c r="B143" s="89"/>
      <c r="C143" s="90"/>
      <c r="D143" s="91"/>
      <c r="E143" s="91"/>
      <c r="F143" s="91"/>
      <c r="G143" s="91"/>
      <c r="H143" s="91"/>
      <c r="I143" s="91"/>
      <c r="J143" s="91"/>
      <c r="K143" s="91"/>
      <c r="L143" s="91"/>
      <c r="M143" s="91"/>
      <c r="N143" s="91"/>
      <c r="O143" s="91"/>
      <c r="P143" s="91"/>
    </row>
    <row r="144" spans="1:16" s="112" customFormat="1" ht="12.75">
      <c r="A144" s="141"/>
      <c r="B144" s="89"/>
      <c r="C144" s="90"/>
      <c r="D144" s="91"/>
      <c r="E144" s="91"/>
      <c r="F144" s="91"/>
      <c r="G144" s="91"/>
      <c r="H144" s="91"/>
      <c r="I144" s="91"/>
      <c r="J144" s="91"/>
      <c r="K144" s="91"/>
      <c r="L144" s="91"/>
      <c r="M144" s="91"/>
      <c r="N144" s="91"/>
      <c r="O144" s="91"/>
      <c r="P144" s="91"/>
    </row>
    <row r="145" spans="1:16" s="112" customFormat="1" ht="12.75">
      <c r="A145" s="141"/>
      <c r="B145" s="89"/>
      <c r="C145" s="90"/>
      <c r="D145" s="91"/>
      <c r="E145" s="91"/>
      <c r="F145" s="91"/>
      <c r="G145" s="91"/>
      <c r="H145" s="91"/>
      <c r="I145" s="91"/>
      <c r="J145" s="91"/>
      <c r="K145" s="91"/>
      <c r="L145" s="91"/>
      <c r="M145" s="91"/>
      <c r="N145" s="91"/>
      <c r="O145" s="91"/>
      <c r="P145" s="91"/>
    </row>
    <row r="146" spans="1:16" s="112" customFormat="1" ht="12.75">
      <c r="A146" s="141"/>
      <c r="B146" s="89"/>
      <c r="C146" s="90"/>
      <c r="D146" s="91"/>
      <c r="E146" s="91"/>
      <c r="F146" s="91"/>
      <c r="G146" s="91"/>
      <c r="H146" s="91"/>
      <c r="I146" s="91"/>
      <c r="J146" s="91"/>
      <c r="K146" s="91"/>
      <c r="L146" s="91"/>
      <c r="M146" s="91"/>
      <c r="N146" s="91"/>
      <c r="O146" s="91"/>
      <c r="P146" s="91"/>
    </row>
    <row r="147" spans="1:16" s="112" customFormat="1" ht="12.75">
      <c r="A147" s="141"/>
      <c r="B147" s="89"/>
      <c r="C147" s="90"/>
      <c r="D147" s="91"/>
      <c r="E147" s="91"/>
      <c r="F147" s="91"/>
      <c r="G147" s="91"/>
      <c r="H147" s="91"/>
      <c r="I147" s="91"/>
      <c r="J147" s="91"/>
      <c r="K147" s="91"/>
      <c r="L147" s="91"/>
      <c r="M147" s="91"/>
      <c r="N147" s="91"/>
      <c r="O147" s="91"/>
      <c r="P147" s="91"/>
    </row>
    <row r="148" spans="1:16" s="93" customFormat="1" ht="12.75">
      <c r="A148" s="141"/>
      <c r="B148" s="89"/>
      <c r="C148" s="90"/>
      <c r="D148" s="91"/>
      <c r="E148" s="91"/>
      <c r="F148" s="91"/>
      <c r="G148" s="91"/>
      <c r="H148" s="91"/>
      <c r="I148" s="91"/>
      <c r="J148" s="91"/>
      <c r="K148" s="91"/>
      <c r="L148" s="91"/>
      <c r="M148" s="91"/>
      <c r="N148" s="91"/>
      <c r="O148" s="91"/>
      <c r="P148" s="91"/>
    </row>
    <row r="149" spans="1:16" s="93" customFormat="1" ht="12.75">
      <c r="A149" s="141"/>
      <c r="B149" s="89"/>
      <c r="C149" s="90"/>
      <c r="D149" s="91"/>
      <c r="E149" s="91"/>
      <c r="F149" s="91"/>
      <c r="G149" s="91"/>
      <c r="H149" s="91"/>
      <c r="I149" s="91"/>
      <c r="J149" s="91"/>
      <c r="K149" s="91"/>
      <c r="L149" s="91"/>
      <c r="M149" s="91"/>
      <c r="N149" s="91"/>
      <c r="O149" s="91"/>
      <c r="P149" s="91"/>
    </row>
    <row r="150" spans="1:16" s="93" customFormat="1" ht="12.75">
      <c r="A150" s="141"/>
      <c r="B150" s="89"/>
      <c r="C150" s="90"/>
      <c r="D150" s="91"/>
      <c r="E150" s="91"/>
      <c r="F150" s="91"/>
      <c r="G150" s="91"/>
      <c r="H150" s="91"/>
      <c r="I150" s="91"/>
      <c r="J150" s="91"/>
      <c r="K150" s="91"/>
      <c r="L150" s="91"/>
      <c r="M150" s="91"/>
      <c r="N150" s="91"/>
      <c r="O150" s="91"/>
      <c r="P150" s="91"/>
    </row>
    <row r="151" spans="1:16" s="93" customFormat="1" ht="12.75">
      <c r="A151" s="141"/>
      <c r="B151" s="89"/>
      <c r="C151" s="90"/>
      <c r="D151" s="91"/>
      <c r="E151" s="91"/>
      <c r="F151" s="91"/>
      <c r="G151" s="91"/>
      <c r="H151" s="91"/>
      <c r="I151" s="91"/>
      <c r="J151" s="91"/>
      <c r="K151" s="91"/>
      <c r="L151" s="91"/>
      <c r="M151" s="91"/>
      <c r="N151" s="91"/>
      <c r="O151" s="91"/>
      <c r="P151" s="91"/>
    </row>
    <row r="152" spans="1:16" s="93" customFormat="1" ht="12.75">
      <c r="A152" s="141"/>
      <c r="B152" s="89"/>
      <c r="C152" s="90"/>
      <c r="D152" s="91"/>
      <c r="E152" s="91"/>
      <c r="F152" s="91"/>
      <c r="G152" s="91"/>
      <c r="H152" s="91"/>
      <c r="I152" s="91"/>
      <c r="J152" s="91"/>
      <c r="K152" s="91"/>
      <c r="L152" s="91"/>
      <c r="M152" s="91"/>
      <c r="N152" s="91"/>
      <c r="O152" s="91"/>
      <c r="P152" s="91"/>
    </row>
  </sheetData>
  <sheetProtection selectLockedCells="1" selectUnlockedCells="1"/>
  <mergeCells count="67">
    <mergeCell ref="C114:P114"/>
    <mergeCell ref="A1:P1"/>
    <mergeCell ref="A2:P2"/>
    <mergeCell ref="A3:P3"/>
    <mergeCell ref="A5:C5"/>
    <mergeCell ref="D5:P5"/>
    <mergeCell ref="B12:B13"/>
    <mergeCell ref="A7:C7"/>
    <mergeCell ref="D7:P7"/>
    <mergeCell ref="L12:P12"/>
    <mergeCell ref="A9:P9"/>
    <mergeCell ref="O10:P10"/>
    <mergeCell ref="C65:P65"/>
    <mergeCell ref="A6:C6"/>
    <mergeCell ref="D6:P6"/>
    <mergeCell ref="C35:K35"/>
    <mergeCell ref="A36:P36"/>
    <mergeCell ref="A42:B42"/>
    <mergeCell ref="A8:C8"/>
    <mergeCell ref="D8:P8"/>
    <mergeCell ref="O11:P11"/>
    <mergeCell ref="A12:A13"/>
    <mergeCell ref="C53:P53"/>
    <mergeCell ref="A14:P14"/>
    <mergeCell ref="A31:B31"/>
    <mergeCell ref="C31:K31"/>
    <mergeCell ref="A32:P32"/>
    <mergeCell ref="C44:P44"/>
    <mergeCell ref="A35:B35"/>
    <mergeCell ref="C62:P62"/>
    <mergeCell ref="C12:C13"/>
    <mergeCell ref="F12:K12"/>
    <mergeCell ref="G115:L115"/>
    <mergeCell ref="N115:P115"/>
    <mergeCell ref="C108:P108"/>
    <mergeCell ref="C112:P112"/>
    <mergeCell ref="C110:P110"/>
    <mergeCell ref="C77:P77"/>
    <mergeCell ref="C58:P58"/>
    <mergeCell ref="N118:P118"/>
    <mergeCell ref="C42:K42"/>
    <mergeCell ref="A43:P43"/>
    <mergeCell ref="A101:K101"/>
    <mergeCell ref="C100:K100"/>
    <mergeCell ref="C107:P107"/>
    <mergeCell ref="A70:B70"/>
    <mergeCell ref="C70:K70"/>
    <mergeCell ref="A76:P76"/>
    <mergeCell ref="A71:P71"/>
    <mergeCell ref="D119:F119"/>
    <mergeCell ref="G119:L119"/>
    <mergeCell ref="N119:P119"/>
    <mergeCell ref="C113:P113"/>
    <mergeCell ref="D115:F115"/>
    <mergeCell ref="G116:L116"/>
    <mergeCell ref="N116:P116"/>
    <mergeCell ref="D118:F118"/>
    <mergeCell ref="G118:L118"/>
    <mergeCell ref="D116:F116"/>
    <mergeCell ref="A103:L103"/>
    <mergeCell ref="C93:P93"/>
    <mergeCell ref="A100:B100"/>
    <mergeCell ref="C72:P72"/>
    <mergeCell ref="A75:B75"/>
    <mergeCell ref="C75:K75"/>
    <mergeCell ref="A102:K102"/>
    <mergeCell ref="C98:P98"/>
  </mergeCells>
  <printOptions horizontalCentered="1"/>
  <pageMargins left="0.2362204724409449" right="0.2362204724409449" top="0.7874015748031497" bottom="0.5905511811023623" header="0.31496062992125984" footer="0.31496062992125984"/>
  <pageSetup horizontalDpi="300" verticalDpi="300" orientation="landscape" paperSize="9" scale="96" r:id="rId1"/>
  <rowBreaks count="3" manualBreakCount="3">
    <brk id="57" max="15" man="1"/>
    <brk id="70" max="15" man="1"/>
    <brk id="9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Zaig_ku</cp:lastModifiedBy>
  <cp:lastPrinted>2015-12-22T05:41:19Z</cp:lastPrinted>
  <dcterms:created xsi:type="dcterms:W3CDTF">2014-04-07T06:08:01Z</dcterms:created>
  <dcterms:modified xsi:type="dcterms:W3CDTF">2016-02-24T14:37:14Z</dcterms:modified>
  <cp:category/>
  <cp:version/>
  <cp:contentType/>
  <cp:contentStatus/>
</cp:coreProperties>
</file>