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75" windowWidth="15480" windowHeight="1740" tabRatio="952" activeTab="0"/>
  </bookViews>
  <sheets>
    <sheet name="Koptame" sheetId="1" r:id="rId1"/>
    <sheet name="Kopsavilkums" sheetId="2" r:id="rId2"/>
    <sheet name="1.CeluDala" sheetId="3" r:id="rId3"/>
  </sheets>
  <definedNames>
    <definedName name="_xlnm.Print_Area" localSheetId="2">'1.CeluDala'!$A$2:$P$77</definedName>
    <definedName name="_xlnm.Print_Area" localSheetId="1">'Kopsavilkums'!$A$2:$I$30</definedName>
    <definedName name="_xlnm.Print_Area" localSheetId="0">'Koptame'!$B$2:$D$21</definedName>
  </definedNames>
  <calcPr fullCalcOnLoad="1" fullPrecision="0"/>
</workbook>
</file>

<file path=xl/sharedStrings.xml><?xml version="1.0" encoding="utf-8"?>
<sst xmlns="http://schemas.openxmlformats.org/spreadsheetml/2006/main" count="240" uniqueCount="148">
  <si>
    <t>Zemes klātnes planēšana un gultnes veidošana.</t>
  </si>
  <si>
    <t>km</t>
  </si>
  <si>
    <t>Drenējoša smilts  h=30cm</t>
  </si>
  <si>
    <t>Apvedceļa būvdarbu laikā aprīkošana un uzturēšana, piekļuves īpašumiem nodrošināšana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</si>
  <si>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</si>
  <si>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</si>
  <si>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r>
      <t> </t>
    </r>
    <r>
      <rPr>
        <b/>
        <sz val="11"/>
        <rFont val="Times New Roman"/>
        <family val="1"/>
      </rPr>
      <t>Kopā</t>
    </r>
  </si>
  <si>
    <r>
      <t> </t>
    </r>
    <r>
      <rPr>
        <i/>
        <sz val="11"/>
        <rFont val="Times New Roman"/>
        <family val="1"/>
      </rPr>
      <t>t.sk. darba aizsardzība</t>
    </r>
  </si>
  <si>
    <r>
      <t> </t>
    </r>
    <r>
      <rPr>
        <b/>
        <sz val="11"/>
        <rFont val="Times New Roman"/>
        <family val="1"/>
      </rPr>
      <t>Pavisam kopā</t>
    </r>
  </si>
  <si>
    <t>Pasūtījuma Nr.</t>
  </si>
  <si>
    <t> Nr.</t>
  </si>
  <si>
    <t>p.k.</t>
  </si>
  <si>
    <t> Objekta nosaukums</t>
  </si>
  <si>
    <t> Objekta izmaksas</t>
  </si>
  <si>
    <t>  </t>
  </si>
  <si>
    <t>(darba veids vai konstruktīvā elementa nosaukums)</t>
  </si>
  <si>
    <t>Būvniecības koptāme</t>
  </si>
  <si>
    <t>m</t>
  </si>
  <si>
    <t>gb.</t>
  </si>
  <si>
    <t>kpl.</t>
  </si>
  <si>
    <t xml:space="preserve">Tāmes izmaksas </t>
  </si>
  <si>
    <t xml:space="preserve"> Tāme sastādīta </t>
  </si>
  <si>
    <t> Kods</t>
  </si>
  <si>
    <t> Darba</t>
  </si>
  <si>
    <t> Mērvienība</t>
  </si>
  <si>
    <t> Daudzums</t>
  </si>
  <si>
    <t> Vienības izmaksas</t>
  </si>
  <si>
    <t> Kopā uz visu apjomu</t>
  </si>
  <si>
    <t>nosaukums</t>
  </si>
  <si>
    <t> laika norma (c/h)</t>
  </si>
  <si>
    <t> Kopā</t>
  </si>
  <si>
    <t> Materiālu, grunts apmaiņas un būvgružu transporta izdevumi</t>
  </si>
  <si>
    <t> Tiešās izmaksas kopā</t>
  </si>
  <si>
    <t>Kopsavilkuma aprēķini pa darbu vai konstruktīvo elementu veidiem</t>
  </si>
  <si>
    <t> Kods,</t>
  </si>
  <si>
    <t>tāmes Nr.</t>
  </si>
  <si>
    <t> Darba veids vai konstruktīvā elementa nosaukums</t>
  </si>
  <si>
    <t> Tai skaitā</t>
  </si>
  <si>
    <t>Sagatavošanas  darbi un zemes darbi</t>
  </si>
  <si>
    <t>Trases nospraušana</t>
  </si>
  <si>
    <t>Seguma  veidošanas darbi</t>
  </si>
  <si>
    <t>Betona bruģa segas izbūve ietvei</t>
  </si>
  <si>
    <t>sīkšķembas 0/5, h=3cm</t>
  </si>
  <si>
    <t>Drenējoša smilts  h=20cm</t>
  </si>
  <si>
    <t>Gruntēšana</t>
  </si>
  <si>
    <t>Betona apmaļu BR 100.30.15. izbūve</t>
  </si>
  <si>
    <t>Betona apmaļu BR 100.22.15. izbūve</t>
  </si>
  <si>
    <t>Betona apmaļu BR 100.20.08. izbūve</t>
  </si>
  <si>
    <t>Zālāja atjaunošana, h=10cm</t>
  </si>
  <si>
    <t>Ceļa aprīkojums</t>
  </si>
  <si>
    <t>Jaunu ceļa zīmju uzstādīšana</t>
  </si>
  <si>
    <t>Horizontālo apzīmējumu uzklāšana ar iekārtām (termoplastā)</t>
  </si>
  <si>
    <t>Esošo ceļa zīmju demontāža</t>
  </si>
  <si>
    <t>35-00000, Nr.1</t>
  </si>
  <si>
    <t>Lokālā tāme Nr.1</t>
  </si>
  <si>
    <t>Betona bruģa segas izbūve stāvvietai</t>
  </si>
  <si>
    <t>Akmens bruģa segas izbūve</t>
  </si>
  <si>
    <t>Šķembu maisījums 0/45 h=25cm</t>
  </si>
  <si>
    <t>Ceļu daļa</t>
  </si>
  <si>
    <t>Asfaltbetons AC22 base/bin  h=6cm ieklāšana ar ieklājēju</t>
  </si>
  <si>
    <t>Asfaltbetons AC11surf  h=4cm ieklāšana ar ieklājēju</t>
  </si>
  <si>
    <t>Asfaltbetona seguma  izbūve iebrauktuvēm un tranšejām</t>
  </si>
  <si>
    <t>šķembu maisījums 0/32p , h=20cm</t>
  </si>
  <si>
    <t>šķembu maisījums 0/32p , h=12cm</t>
  </si>
  <si>
    <t>cementbetona bruģis "Prizma" h=8cm</t>
  </si>
  <si>
    <t xml:space="preserve">cementbetona bruģis "Prizma", h=6cm </t>
  </si>
  <si>
    <t>Asfaltbetona seguma demontāža brauktuvei un transports uz atbērtni</t>
  </si>
  <si>
    <t>35-00001</t>
  </si>
  <si>
    <t>35-00003</t>
  </si>
  <si>
    <t>35-00004</t>
  </si>
  <si>
    <t>35-00016</t>
  </si>
  <si>
    <t>35-00017</t>
  </si>
  <si>
    <t>35-00018</t>
  </si>
  <si>
    <t>35-00019</t>
  </si>
  <si>
    <t>35-00020</t>
  </si>
  <si>
    <t>35-00021</t>
  </si>
  <si>
    <t>35-00022</t>
  </si>
  <si>
    <t>35-00024</t>
  </si>
  <si>
    <t>35-00026</t>
  </si>
  <si>
    <t>35-00027</t>
  </si>
  <si>
    <t>35-00031</t>
  </si>
  <si>
    <t>35-00032</t>
  </si>
  <si>
    <t>35-00034</t>
  </si>
  <si>
    <t>35-00035</t>
  </si>
  <si>
    <t>35-00036</t>
  </si>
  <si>
    <t>35-00037</t>
  </si>
  <si>
    <t>35-00043</t>
  </si>
  <si>
    <t>35-00045</t>
  </si>
  <si>
    <t>35-00046</t>
  </si>
  <si>
    <t>35-00056</t>
  </si>
  <si>
    <t>35-00060</t>
  </si>
  <si>
    <t>35-00063</t>
  </si>
  <si>
    <t>Pavisam kopā ar PVN</t>
  </si>
  <si>
    <t xml:space="preserve">Būves nosaukums: </t>
  </si>
  <si>
    <t>"Autoceļa "Kuldīgas ceļš" rekonstrukcija, "Vīgneri", Rendā, Rendas pagastā, Kuldīgas novadā"</t>
  </si>
  <si>
    <t xml:space="preserve">Būves adrese: </t>
  </si>
  <si>
    <t xml:space="preserve">Objekta adrese: </t>
  </si>
  <si>
    <t>Krūmu nociršana.</t>
  </si>
  <si>
    <t>Stādījumu pārcelšana uz pasūtītāja norādīto vietu</t>
  </si>
  <si>
    <t>šķembu maisījums 0/32p , h=15cm</t>
  </si>
  <si>
    <t>Grants seguma izbūve Centra ielā</t>
  </si>
  <si>
    <t>Horizontālā apzīmējuma 942</t>
  </si>
  <si>
    <t>Inženierkomunikācijas</t>
  </si>
  <si>
    <t>35-00002</t>
  </si>
  <si>
    <t>35-00005</t>
  </si>
  <si>
    <t>35-00006</t>
  </si>
  <si>
    <t>35-00007</t>
  </si>
  <si>
    <t>35-00008</t>
  </si>
  <si>
    <t>Šķembu maisījums 0/32s salaidums ar esošo ceļu</t>
  </si>
  <si>
    <t xml:space="preserve">Akmens bruģis h=14-15cm </t>
  </si>
  <si>
    <t>"Autoceļa "Kuldīgas ceļš" , "Vīgneri", Rendā, Rendas pagastā, Kuldīgas novadā"</t>
  </si>
  <si>
    <t>Būves nosaukums: "Autoceļa "Kuldīgas ceļš" , "Vīgneri", Rendā, Rendas pagastā, Kuldīgas novadā"</t>
  </si>
  <si>
    <t>Būves adrese: "Autoceļa "Kuldīgas ceļš" , "Vīgneri", Rendā, Rendas pagastā, Kuldīgas novadā"</t>
  </si>
  <si>
    <t>Plastmasas lietusūdens kolektora d200 izbūve</t>
  </si>
  <si>
    <t>Plastmasas lietusūdens kanalizācijas skataku d400 izbūve</t>
  </si>
  <si>
    <t xml:space="preserve">Lietusūdens uztvērejaku  izbūve </t>
  </si>
  <si>
    <t>Plastmasas lietusūdens kolektora izvada nostiprināšana betona atbalstsienā ar betona javu.</t>
  </si>
  <si>
    <t>komunikāciju šķērsošana lietusūdens kanalizācijas izbūves vietās</t>
  </si>
  <si>
    <t>Apgaismojuma laternu pārcelšana</t>
  </si>
  <si>
    <t>Sakaru kanalizācijas izbūbe no plastmasas caurulēm d100</t>
  </si>
  <si>
    <t>Šķeltās aizsargcaurules DVK100 uzstādīšana uz kabeļiem.</t>
  </si>
  <si>
    <t>35-00061</t>
  </si>
  <si>
    <t>35-00062</t>
  </si>
  <si>
    <t>35-00064</t>
  </si>
  <si>
    <t>35-00065</t>
  </si>
  <si>
    <t>35-00066</t>
  </si>
  <si>
    <t>35-00067</t>
  </si>
  <si>
    <t>35-00068</t>
  </si>
  <si>
    <t>Betona konstrukciju demontāža un transports uz atbērtni.(tai skaitā betona apgaismes stabs pie Centra ielas)</t>
  </si>
  <si>
    <t>Liekās grunts norakšana un transports uz atbērtni</t>
  </si>
  <si>
    <t>Augu zemes noņemšana un atkārtota izmantošana objektā</t>
  </si>
  <si>
    <t>Montāžas darbi</t>
  </si>
  <si>
    <t>%</t>
  </si>
  <si>
    <t> darba samaksas likme (EUR/h)</t>
  </si>
  <si>
    <t> darba alga (EUR)</t>
  </si>
  <si>
    <t> materiāli (EUR)</t>
  </si>
  <si>
    <t> mehānis-mi (EUR)</t>
  </si>
  <si>
    <t> kopā (EUR)</t>
  </si>
  <si>
    <t> darbietilpība (EUR)</t>
  </si>
  <si>
    <t> mehānismi (EUR)</t>
  </si>
  <si>
    <t> summa (EUR)</t>
  </si>
  <si>
    <t> Tāmes izmaksas (EUR)</t>
  </si>
  <si>
    <t> Darbietilpība (EUR)</t>
  </si>
  <si>
    <r>
      <t> </t>
    </r>
    <r>
      <rPr>
        <b/>
        <sz val="11"/>
        <rFont val="Times New Roman"/>
        <family val="1"/>
      </rPr>
      <t>Peļņa (%)</t>
    </r>
  </si>
  <si>
    <r>
      <t> </t>
    </r>
    <r>
      <rPr>
        <b/>
        <sz val="11"/>
        <rFont val="Times New Roman"/>
        <family val="1"/>
      </rPr>
      <t>Darba devēja sociālais nodoklis ( %)</t>
    </r>
  </si>
  <si>
    <t>(EUR)</t>
  </si>
  <si>
    <t> PVN ( %)</t>
  </si>
  <si>
    <t>Pasūtījuma Nr.: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</si>
</sst>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;[Red]0.00"/>
    <numFmt numFmtId="171" formatCode="0.0%"/>
  </numFmts>
  <fonts count="66">
    <font>
      <sz val="10"/>
      <name val="Arial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Arial"/>
      <family val="0"/>
    </font>
    <font>
      <sz val="11"/>
      <color indexed="10"/>
      <name val="Arial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4" fontId="13" fillId="0" borderId="15" xfId="0" applyNumberFormat="1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2" fontId="13" fillId="0" borderId="13" xfId="0" applyNumberFormat="1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vertical="center" wrapText="1"/>
    </xf>
    <xf numFmtId="2" fontId="13" fillId="0" borderId="21" xfId="0" applyNumberFormat="1" applyFont="1" applyFill="1" applyBorder="1" applyAlignment="1">
      <alignment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right" vertical="center" wrapText="1"/>
    </xf>
    <xf numFmtId="4" fontId="17" fillId="0" borderId="25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justify" vertical="center" wrapText="1"/>
    </xf>
    <xf numFmtId="4" fontId="15" fillId="0" borderId="0" xfId="0" applyNumberFormat="1" applyFont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4" fontId="17" fillId="0" borderId="26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4" fontId="15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4" fontId="15" fillId="0" borderId="30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4" fontId="15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 wrapText="1"/>
    </xf>
    <xf numFmtId="4" fontId="17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4" fontId="17" fillId="0" borderId="3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7" fillId="0" borderId="38" xfId="0" applyNumberFormat="1" applyFont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4" fontId="31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171" fontId="1" fillId="0" borderId="19" xfId="0" applyNumberFormat="1" applyFont="1" applyFill="1" applyBorder="1" applyAlignment="1">
      <alignment vertical="center" wrapText="1"/>
    </xf>
    <xf numFmtId="4" fontId="17" fillId="0" borderId="2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4" fontId="5" fillId="0" borderId="40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15" fillId="0" borderId="46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48" xfId="0" applyNumberFormat="1" applyFont="1" applyBorder="1" applyAlignment="1">
      <alignment horizontal="center" vertical="center" wrapText="1"/>
    </xf>
    <xf numFmtId="4" fontId="15" fillId="0" borderId="49" xfId="0" applyNumberFormat="1" applyFont="1" applyBorder="1" applyAlignment="1">
      <alignment horizontal="center" vertical="center" wrapText="1"/>
    </xf>
    <xf numFmtId="4" fontId="15" fillId="0" borderId="50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31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9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showGridLines="0"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9.140625" style="88" customWidth="1"/>
    <col min="2" max="2" width="9.28125" style="88" customWidth="1"/>
    <col min="3" max="3" width="53.7109375" style="49" customWidth="1"/>
    <col min="4" max="4" width="26.28125" style="90" customWidth="1"/>
    <col min="5" max="5" width="9.140625" style="99" customWidth="1"/>
    <col min="6" max="6" width="11.7109375" style="88" customWidth="1"/>
    <col min="7" max="7" width="13.140625" style="99" customWidth="1"/>
    <col min="8" max="8" width="11.28125" style="99" customWidth="1"/>
    <col min="9" max="9" width="12.57421875" style="99" customWidth="1"/>
    <col min="10" max="10" width="11.7109375" style="99" customWidth="1"/>
    <col min="11" max="11" width="13.140625" style="103" customWidth="1"/>
    <col min="12" max="12" width="9.57421875" style="88" bestFit="1" customWidth="1"/>
    <col min="13" max="16384" width="9.140625" style="88" customWidth="1"/>
  </cols>
  <sheetData>
    <row r="2" ht="15.75">
      <c r="C2" s="119" t="s">
        <v>16</v>
      </c>
    </row>
    <row r="4" spans="1:9" s="130" customFormat="1" ht="15" customHeight="1">
      <c r="A4" s="129"/>
      <c r="B4" s="142" t="s">
        <v>111</v>
      </c>
      <c r="C4" s="142"/>
      <c r="D4" s="142"/>
      <c r="E4" s="142"/>
      <c r="F4" s="142"/>
      <c r="G4" s="142"/>
      <c r="H4" s="142"/>
      <c r="I4" s="142"/>
    </row>
    <row r="5" spans="1:9" s="130" customFormat="1" ht="15">
      <c r="A5" s="129"/>
      <c r="B5" s="142" t="s">
        <v>112</v>
      </c>
      <c r="C5" s="142"/>
      <c r="D5" s="142"/>
      <c r="E5" s="142"/>
      <c r="F5" s="142"/>
      <c r="G5" s="142"/>
      <c r="H5" s="142"/>
      <c r="I5" s="142"/>
    </row>
    <row r="6" spans="1:9" s="130" customFormat="1" ht="15">
      <c r="A6" s="131"/>
      <c r="B6" s="143" t="s">
        <v>147</v>
      </c>
      <c r="C6" s="143"/>
      <c r="I6" s="132"/>
    </row>
    <row r="7" spans="1:13" ht="15">
      <c r="A7" s="80"/>
      <c r="B7" s="94"/>
      <c r="G7" s="100"/>
      <c r="H7" s="100"/>
      <c r="I7" s="100"/>
      <c r="J7" s="100"/>
      <c r="K7" s="104"/>
      <c r="L7" s="95"/>
      <c r="M7" s="95"/>
    </row>
    <row r="8" spans="1:13" ht="15.75">
      <c r="A8" s="80"/>
      <c r="B8" s="118"/>
      <c r="G8" s="102"/>
      <c r="H8" s="102"/>
      <c r="I8" s="102"/>
      <c r="J8" s="102"/>
      <c r="K8" s="105"/>
      <c r="L8" s="95"/>
      <c r="M8" s="95"/>
    </row>
    <row r="9" spans="7:13" ht="15.75" thickBot="1">
      <c r="G9" s="102"/>
      <c r="H9" s="108"/>
      <c r="I9" s="108"/>
      <c r="J9" s="108"/>
      <c r="K9" s="106"/>
      <c r="L9" s="95"/>
      <c r="M9" s="95"/>
    </row>
    <row r="10" spans="2:13" ht="15">
      <c r="B10" s="68" t="s">
        <v>10</v>
      </c>
      <c r="C10" s="147" t="s">
        <v>12</v>
      </c>
      <c r="D10" s="69" t="s">
        <v>13</v>
      </c>
      <c r="G10" s="102"/>
      <c r="H10" s="102"/>
      <c r="I10" s="102"/>
      <c r="J10" s="102"/>
      <c r="K10" s="105"/>
      <c r="L10" s="95"/>
      <c r="M10" s="95"/>
    </row>
    <row r="11" spans="2:13" ht="15">
      <c r="B11" s="70" t="s">
        <v>11</v>
      </c>
      <c r="C11" s="144"/>
      <c r="D11" s="71" t="s">
        <v>145</v>
      </c>
      <c r="F11" s="185"/>
      <c r="G11" s="186"/>
      <c r="H11" s="186"/>
      <c r="I11" s="186"/>
      <c r="J11" s="186"/>
      <c r="K11" s="106"/>
      <c r="L11" s="95"/>
      <c r="M11" s="95"/>
    </row>
    <row r="12" spans="2:13" ht="15.75" thickBot="1">
      <c r="B12" s="110">
        <v>1</v>
      </c>
      <c r="C12" s="72" t="str">
        <f>'1.CeluDala'!A3</f>
        <v>Ceļu daļa</v>
      </c>
      <c r="D12" s="73"/>
      <c r="E12" s="109"/>
      <c r="F12" s="185"/>
      <c r="G12" s="101"/>
      <c r="H12" s="101"/>
      <c r="I12" s="101"/>
      <c r="J12" s="101"/>
      <c r="K12" s="107"/>
      <c r="L12" s="95"/>
      <c r="M12" s="95"/>
    </row>
    <row r="13" spans="2:13" ht="15.75" thickBot="1">
      <c r="B13" s="74" t="s">
        <v>14</v>
      </c>
      <c r="C13" s="75" t="s">
        <v>6</v>
      </c>
      <c r="D13" s="76"/>
      <c r="F13" s="185"/>
      <c r="G13" s="101"/>
      <c r="H13" s="101"/>
      <c r="I13" s="101"/>
      <c r="J13" s="101"/>
      <c r="K13" s="107"/>
      <c r="L13" s="95"/>
      <c r="M13" s="95"/>
    </row>
    <row r="14" spans="6:13" ht="15.75" thickBot="1">
      <c r="F14" s="187"/>
      <c r="G14" s="187"/>
      <c r="H14" s="187"/>
      <c r="I14" s="187"/>
      <c r="J14" s="187"/>
      <c r="K14" s="188"/>
      <c r="L14" s="95"/>
      <c r="M14" s="95"/>
    </row>
    <row r="15" spans="2:13" ht="15.75" thickBot="1">
      <c r="B15" s="96" t="s">
        <v>146</v>
      </c>
      <c r="C15" s="77"/>
      <c r="D15" s="78"/>
      <c r="F15" s="189"/>
      <c r="G15" s="189"/>
      <c r="H15" s="190"/>
      <c r="I15" s="189"/>
      <c r="J15" s="189"/>
      <c r="K15" s="191"/>
      <c r="L15" s="95"/>
      <c r="M15" s="95"/>
    </row>
    <row r="16" spans="2:13" ht="15.75" thickBot="1">
      <c r="B16" s="145" t="s">
        <v>92</v>
      </c>
      <c r="C16" s="146"/>
      <c r="D16" s="122"/>
      <c r="F16" s="126"/>
      <c r="G16" s="127"/>
      <c r="H16" s="192"/>
      <c r="I16" s="127"/>
      <c r="J16" s="127"/>
      <c r="K16" s="191"/>
      <c r="L16" s="95"/>
      <c r="M16" s="95"/>
    </row>
    <row r="17" spans="2:13" ht="15">
      <c r="B17" s="123"/>
      <c r="C17" s="124"/>
      <c r="D17" s="125"/>
      <c r="F17" s="126"/>
      <c r="G17" s="127"/>
      <c r="H17" s="192"/>
      <c r="I17" s="127"/>
      <c r="J17" s="127"/>
      <c r="K17" s="191"/>
      <c r="L17" s="95"/>
      <c r="M17" s="95"/>
    </row>
    <row r="18" spans="2:11" ht="15">
      <c r="B18" s="6"/>
      <c r="C18" s="82"/>
      <c r="D18" s="6"/>
      <c r="F18" s="185"/>
      <c r="G18" s="193"/>
      <c r="H18" s="194"/>
      <c r="I18" s="195"/>
      <c r="J18" s="193"/>
      <c r="K18" s="191"/>
    </row>
    <row r="19" spans="2:11" ht="15">
      <c r="B19" s="12"/>
      <c r="C19" s="7"/>
      <c r="D19" s="6"/>
      <c r="F19" s="185"/>
      <c r="G19" s="193"/>
      <c r="H19" s="196"/>
      <c r="I19" s="197"/>
      <c r="J19" s="193"/>
      <c r="K19" s="191"/>
    </row>
    <row r="20" spans="6:11" ht="15">
      <c r="F20" s="185"/>
      <c r="G20" s="198"/>
      <c r="H20" s="193"/>
      <c r="I20" s="193"/>
      <c r="J20" s="193"/>
      <c r="K20" s="191"/>
    </row>
    <row r="21" spans="2:11" ht="15">
      <c r="B21" s="6"/>
      <c r="F21" s="185"/>
      <c r="G21" s="193"/>
      <c r="H21" s="193"/>
      <c r="I21" s="193"/>
      <c r="J21" s="193"/>
      <c r="K21" s="191"/>
    </row>
  </sheetData>
  <sheetProtection/>
  <mergeCells count="7">
    <mergeCell ref="F14:G14"/>
    <mergeCell ref="H14:J14"/>
    <mergeCell ref="B16:C16"/>
    <mergeCell ref="B4:I4"/>
    <mergeCell ref="B5:I5"/>
    <mergeCell ref="B6:C6"/>
    <mergeCell ref="C10:C11"/>
  </mergeCells>
  <printOptions horizontalCentered="1"/>
  <pageMargins left="0.75" right="0.32" top="0.984251968503937" bottom="0.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10.8515625" style="88" customWidth="1"/>
    <col min="2" max="2" width="7.421875" style="88" customWidth="1"/>
    <col min="3" max="3" width="15.57421875" style="49" customWidth="1"/>
    <col min="4" max="4" width="37.57421875" style="88" customWidth="1"/>
    <col min="5" max="5" width="14.00390625" style="90" customWidth="1"/>
    <col min="6" max="7" width="14.421875" style="90" bestFit="1" customWidth="1"/>
    <col min="8" max="8" width="14.7109375" style="90" bestFit="1" customWidth="1"/>
    <col min="9" max="9" width="13.57421875" style="90" customWidth="1"/>
    <col min="10" max="10" width="13.140625" style="88" hidden="1" customWidth="1"/>
    <col min="11" max="16384" width="9.140625" style="88" customWidth="1"/>
  </cols>
  <sheetData>
    <row r="2" spans="1:14" ht="14.25">
      <c r="A2" s="157" t="s">
        <v>33</v>
      </c>
      <c r="B2" s="157"/>
      <c r="C2" s="157"/>
      <c r="D2" s="157"/>
      <c r="E2" s="157"/>
      <c r="F2" s="157"/>
      <c r="G2" s="157"/>
      <c r="H2" s="157"/>
      <c r="I2" s="157"/>
      <c r="J2" s="79"/>
      <c r="K2" s="79"/>
      <c r="L2" s="79"/>
      <c r="M2" s="79"/>
      <c r="N2" s="79"/>
    </row>
    <row r="3" spans="1:14" ht="15">
      <c r="A3" s="158" t="str">
        <f>C7</f>
        <v>"Autoceļa "Kuldīgas ceļš" , "Vīgneri", Rendā, Rendas pagastā, Kuldīgas novadā"</v>
      </c>
      <c r="B3" s="158"/>
      <c r="C3" s="158"/>
      <c r="D3" s="158"/>
      <c r="E3" s="158"/>
      <c r="F3" s="158"/>
      <c r="G3" s="158"/>
      <c r="H3" s="158"/>
      <c r="I3" s="158"/>
      <c r="J3" s="89"/>
      <c r="K3" s="89"/>
      <c r="L3" s="89"/>
      <c r="M3" s="89"/>
      <c r="N3" s="89"/>
    </row>
    <row r="4" spans="1:14" ht="15">
      <c r="A4" s="159" t="s">
        <v>15</v>
      </c>
      <c r="B4" s="159"/>
      <c r="C4" s="159"/>
      <c r="D4" s="159"/>
      <c r="E4" s="159"/>
      <c r="F4" s="159"/>
      <c r="G4" s="159"/>
      <c r="H4" s="159"/>
      <c r="I4" s="159"/>
      <c r="J4" s="64"/>
      <c r="K4" s="64"/>
      <c r="L4" s="64"/>
      <c r="M4" s="64"/>
      <c r="N4" s="64"/>
    </row>
    <row r="6" spans="1:9" s="130" customFormat="1" ht="17.25" customHeight="1">
      <c r="A6" s="129" t="s">
        <v>93</v>
      </c>
      <c r="C6" s="141" t="s">
        <v>94</v>
      </c>
      <c r="D6" s="141"/>
      <c r="E6" s="141"/>
      <c r="F6" s="141"/>
      <c r="G6" s="141"/>
      <c r="H6" s="141"/>
      <c r="I6" s="141"/>
    </row>
    <row r="7" spans="1:9" s="130" customFormat="1" ht="15">
      <c r="A7" s="129" t="s">
        <v>95</v>
      </c>
      <c r="C7" s="141" t="s">
        <v>110</v>
      </c>
      <c r="D7" s="141"/>
      <c r="E7" s="141"/>
      <c r="F7" s="141"/>
      <c r="G7" s="141"/>
      <c r="H7" s="141"/>
      <c r="I7" s="141"/>
    </row>
    <row r="8" spans="1:9" s="130" customFormat="1" ht="15">
      <c r="A8" s="129" t="s">
        <v>96</v>
      </c>
      <c r="C8" s="141" t="s">
        <v>110</v>
      </c>
      <c r="D8" s="141"/>
      <c r="E8" s="141"/>
      <c r="F8" s="141"/>
      <c r="G8" s="141"/>
      <c r="H8" s="141"/>
      <c r="I8" s="141"/>
    </row>
    <row r="9" spans="1:9" s="130" customFormat="1" ht="15">
      <c r="A9" s="131" t="s">
        <v>9</v>
      </c>
      <c r="C9" s="8"/>
      <c r="I9" s="132"/>
    </row>
    <row r="10" spans="1:3" s="130" customFormat="1" ht="15">
      <c r="A10" s="133"/>
      <c r="C10" s="134"/>
    </row>
    <row r="11" spans="1:4" ht="15">
      <c r="A11" s="80"/>
      <c r="B11" s="6"/>
      <c r="D11" s="91"/>
    </row>
    <row r="12" spans="1:4" ht="15.75">
      <c r="A12" s="80"/>
      <c r="B12" s="81"/>
      <c r="D12" s="111"/>
    </row>
    <row r="13" ht="15" thickBot="1"/>
    <row r="14" spans="1:9" ht="15">
      <c r="A14" s="2" t="s">
        <v>10</v>
      </c>
      <c r="B14" s="168" t="s">
        <v>34</v>
      </c>
      <c r="C14" s="168"/>
      <c r="D14" s="166" t="s">
        <v>36</v>
      </c>
      <c r="E14" s="164" t="s">
        <v>141</v>
      </c>
      <c r="F14" s="162" t="s">
        <v>37</v>
      </c>
      <c r="G14" s="163"/>
      <c r="H14" s="163"/>
      <c r="I14" s="160" t="s">
        <v>142</v>
      </c>
    </row>
    <row r="15" spans="1:9" ht="30">
      <c r="A15" s="3" t="s">
        <v>11</v>
      </c>
      <c r="B15" s="169" t="s">
        <v>35</v>
      </c>
      <c r="C15" s="169"/>
      <c r="D15" s="167"/>
      <c r="E15" s="165"/>
      <c r="F15" s="51" t="s">
        <v>134</v>
      </c>
      <c r="G15" s="13" t="s">
        <v>135</v>
      </c>
      <c r="H15" s="13" t="s">
        <v>139</v>
      </c>
      <c r="I15" s="161"/>
    </row>
    <row r="16" spans="1:10" ht="15.75" thickBot="1">
      <c r="A16" s="4">
        <v>1</v>
      </c>
      <c r="B16" s="172" t="s">
        <v>53</v>
      </c>
      <c r="C16" s="172"/>
      <c r="D16" s="53" t="str">
        <f>'1.CeluDala'!A3</f>
        <v>Ceļu daļa</v>
      </c>
      <c r="E16" s="50"/>
      <c r="F16" s="51"/>
      <c r="G16" s="13"/>
      <c r="H16" s="13"/>
      <c r="I16" s="16"/>
      <c r="J16" s="92">
        <f>SUM(F16:H16)</f>
        <v>0</v>
      </c>
    </row>
    <row r="17" spans="1:9" ht="15.75" thickBot="1">
      <c r="A17" s="54" t="s">
        <v>14</v>
      </c>
      <c r="B17" s="171" t="s">
        <v>14</v>
      </c>
      <c r="C17" s="171"/>
      <c r="D17" s="55" t="s">
        <v>6</v>
      </c>
      <c r="E17" s="56"/>
      <c r="F17" s="57"/>
      <c r="G17" s="14"/>
      <c r="H17" s="14"/>
      <c r="I17" s="15"/>
    </row>
    <row r="18" spans="1:9" ht="15">
      <c r="A18" s="152" t="s">
        <v>7</v>
      </c>
      <c r="B18" s="153"/>
      <c r="C18" s="153"/>
      <c r="D18" s="154"/>
      <c r="E18" s="59"/>
      <c r="F18" s="58" t="s">
        <v>14</v>
      </c>
      <c r="G18" s="58" t="s">
        <v>14</v>
      </c>
      <c r="H18" s="58" t="s">
        <v>14</v>
      </c>
      <c r="I18" s="58" t="s">
        <v>14</v>
      </c>
    </row>
    <row r="19" spans="1:9" ht="15">
      <c r="A19" s="155" t="s">
        <v>14</v>
      </c>
      <c r="B19" s="156"/>
      <c r="C19" s="170" t="s">
        <v>143</v>
      </c>
      <c r="D19" s="154"/>
      <c r="E19" s="60"/>
      <c r="F19" s="98"/>
      <c r="G19" s="58" t="s">
        <v>14</v>
      </c>
      <c r="H19" s="58" t="s">
        <v>14</v>
      </c>
      <c r="I19" s="58" t="s">
        <v>14</v>
      </c>
    </row>
    <row r="20" spans="1:9" ht="15">
      <c r="A20" s="152" t="s">
        <v>144</v>
      </c>
      <c r="B20" s="153"/>
      <c r="C20" s="153"/>
      <c r="D20" s="154"/>
      <c r="E20" s="61"/>
      <c r="F20" s="62" t="s">
        <v>14</v>
      </c>
      <c r="G20" s="63" t="s">
        <v>14</v>
      </c>
      <c r="H20" s="63" t="s">
        <v>14</v>
      </c>
      <c r="I20" s="63" t="s">
        <v>14</v>
      </c>
    </row>
    <row r="21" spans="1:9" ht="15.75" thickBot="1">
      <c r="A21" s="148" t="s">
        <v>14</v>
      </c>
      <c r="B21" s="149"/>
      <c r="C21" s="150" t="s">
        <v>8</v>
      </c>
      <c r="D21" s="151"/>
      <c r="E21" s="65"/>
      <c r="F21" s="66">
        <f>Koptame!D13</f>
        <v>0</v>
      </c>
      <c r="I21" s="63" t="s">
        <v>14</v>
      </c>
    </row>
    <row r="22" ht="14.25">
      <c r="E22" s="93"/>
    </row>
    <row r="24" spans="1:4" ht="15">
      <c r="A24" s="6"/>
      <c r="B24" s="11"/>
      <c r="C24" s="67"/>
      <c r="D24" s="82"/>
    </row>
    <row r="25" spans="1:5" ht="15">
      <c r="A25" s="12"/>
      <c r="B25" s="1"/>
      <c r="E25" s="6"/>
    </row>
    <row r="26" spans="1:2" ht="15">
      <c r="A26" s="12"/>
      <c r="B26" s="83"/>
    </row>
    <row r="27" spans="1:5" ht="15">
      <c r="A27" s="6"/>
      <c r="B27" s="11"/>
      <c r="C27" s="67"/>
      <c r="D27" s="82"/>
      <c r="E27" s="6"/>
    </row>
    <row r="28" spans="1:5" ht="15">
      <c r="A28" s="12"/>
      <c r="B28" s="1"/>
      <c r="E28" s="6"/>
    </row>
    <row r="29" spans="1:2" ht="15">
      <c r="A29" s="12"/>
      <c r="B29" s="1"/>
    </row>
    <row r="30" ht="15">
      <c r="A30" s="6"/>
    </row>
  </sheetData>
  <sheetProtection/>
  <mergeCells count="20">
    <mergeCell ref="C19:D19"/>
    <mergeCell ref="A20:D20"/>
    <mergeCell ref="B17:C17"/>
    <mergeCell ref="B16:C16"/>
    <mergeCell ref="E14:E15"/>
    <mergeCell ref="D14:D15"/>
    <mergeCell ref="B14:C14"/>
    <mergeCell ref="B15:C15"/>
    <mergeCell ref="C6:I6"/>
    <mergeCell ref="C7:I7"/>
    <mergeCell ref="C8:I8"/>
    <mergeCell ref="A21:B21"/>
    <mergeCell ref="C21:D21"/>
    <mergeCell ref="A18:D18"/>
    <mergeCell ref="A19:B19"/>
    <mergeCell ref="A2:I2"/>
    <mergeCell ref="A3:I3"/>
    <mergeCell ref="A4:I4"/>
    <mergeCell ref="I14:I15"/>
    <mergeCell ref="F14:H14"/>
  </mergeCells>
  <printOptions horizontalCentered="1"/>
  <pageMargins left="0.43" right="0.18" top="0.93" bottom="0.15" header="0.11811023622047245" footer="0.1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7"/>
  <sheetViews>
    <sheetView showGridLines="0" view="pageBreakPreview" zoomScaleSheetLayoutView="100" zoomScalePageLayoutView="0" workbookViewId="0" topLeftCell="A1">
      <pane ySplit="15" topLeftCell="A55" activePane="bottomLeft" state="frozen"/>
      <selection pane="topLeft" activeCell="C179" sqref="C179"/>
      <selection pane="bottomLeft" activeCell="C81" sqref="C81"/>
    </sheetView>
  </sheetViews>
  <sheetFormatPr defaultColWidth="9.140625" defaultRowHeight="12.75"/>
  <cols>
    <col min="1" max="1" width="6.28125" style="52" customWidth="1"/>
    <col min="2" max="2" width="10.421875" style="52" customWidth="1"/>
    <col min="3" max="3" width="41.7109375" style="17" customWidth="1"/>
    <col min="4" max="4" width="7.7109375" style="52" customWidth="1"/>
    <col min="5" max="5" width="9.140625" style="52" customWidth="1"/>
    <col min="6" max="6" width="10.57421875" style="52" customWidth="1"/>
    <col min="7" max="7" width="13.57421875" style="52" customWidth="1"/>
    <col min="8" max="8" width="8.7109375" style="52" customWidth="1"/>
    <col min="9" max="9" width="7.7109375" style="52" customWidth="1"/>
    <col min="10" max="10" width="8.140625" style="52" customWidth="1"/>
    <col min="11" max="11" width="8.421875" style="52" customWidth="1"/>
    <col min="12" max="12" width="10.7109375" style="52" customWidth="1"/>
    <col min="13" max="13" width="9.7109375" style="52" customWidth="1"/>
    <col min="14" max="15" width="11.28125" style="52" customWidth="1"/>
    <col min="16" max="16" width="11.28125" style="52" bestFit="1" customWidth="1"/>
    <col min="17" max="16384" width="9.140625" style="52" customWidth="1"/>
  </cols>
  <sheetData>
    <row r="2" spans="1:16" ht="15.75">
      <c r="A2" s="179" t="s">
        <v>54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.75">
      <c r="A3" s="181" t="s">
        <v>58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2.75">
      <c r="A4" s="182" t="s">
        <v>15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6" spans="1:9" ht="17.25" customHeight="1">
      <c r="A6" s="112" t="s">
        <v>93</v>
      </c>
      <c r="C6" s="173" t="s">
        <v>94</v>
      </c>
      <c r="D6" s="173"/>
      <c r="E6" s="173"/>
      <c r="F6" s="173"/>
      <c r="G6" s="173"/>
      <c r="H6" s="173"/>
      <c r="I6" s="173"/>
    </row>
    <row r="7" spans="1:9" ht="15.75">
      <c r="A7" s="112" t="s">
        <v>95</v>
      </c>
      <c r="C7" s="173" t="s">
        <v>110</v>
      </c>
      <c r="D7" s="173"/>
      <c r="E7" s="173"/>
      <c r="F7" s="173"/>
      <c r="G7" s="173"/>
      <c r="H7" s="173"/>
      <c r="I7" s="173"/>
    </row>
    <row r="8" spans="1:9" ht="15.75">
      <c r="A8" s="112" t="s">
        <v>96</v>
      </c>
      <c r="C8" s="173" t="s">
        <v>110</v>
      </c>
      <c r="D8" s="173"/>
      <c r="E8" s="173"/>
      <c r="F8" s="173"/>
      <c r="G8" s="173"/>
      <c r="H8" s="173"/>
      <c r="I8" s="173"/>
    </row>
    <row r="9" spans="1:9" ht="15.75">
      <c r="A9" s="114" t="s">
        <v>9</v>
      </c>
      <c r="C9" s="117"/>
      <c r="I9" s="84"/>
    </row>
    <row r="10" spans="1:3" ht="15.75">
      <c r="A10" s="113"/>
      <c r="C10" s="116"/>
    </row>
    <row r="11" spans="5:9" ht="15.75">
      <c r="E11" s="114" t="s">
        <v>20</v>
      </c>
      <c r="G11" s="115"/>
      <c r="I11" s="85"/>
    </row>
    <row r="12" spans="5:7" ht="15.75">
      <c r="E12" s="114" t="s">
        <v>21</v>
      </c>
      <c r="G12" s="111"/>
    </row>
    <row r="14" spans="1:16" ht="12.75">
      <c r="A14" s="18" t="s">
        <v>10</v>
      </c>
      <c r="B14" s="184" t="s">
        <v>22</v>
      </c>
      <c r="C14" s="18" t="s">
        <v>23</v>
      </c>
      <c r="D14" s="184" t="s">
        <v>24</v>
      </c>
      <c r="E14" s="184" t="s">
        <v>25</v>
      </c>
      <c r="F14" s="184" t="s">
        <v>26</v>
      </c>
      <c r="G14" s="184"/>
      <c r="H14" s="184"/>
      <c r="I14" s="184"/>
      <c r="J14" s="184"/>
      <c r="K14" s="184"/>
      <c r="L14" s="184" t="s">
        <v>27</v>
      </c>
      <c r="M14" s="184"/>
      <c r="N14" s="184"/>
      <c r="O14" s="184"/>
      <c r="P14" s="184"/>
    </row>
    <row r="15" spans="1:16" ht="38.25">
      <c r="A15" s="20" t="s">
        <v>11</v>
      </c>
      <c r="B15" s="184"/>
      <c r="C15" s="20" t="s">
        <v>28</v>
      </c>
      <c r="D15" s="184"/>
      <c r="E15" s="184"/>
      <c r="F15" s="19" t="s">
        <v>29</v>
      </c>
      <c r="G15" s="19" t="s">
        <v>133</v>
      </c>
      <c r="H15" s="19" t="s">
        <v>134</v>
      </c>
      <c r="I15" s="19" t="s">
        <v>135</v>
      </c>
      <c r="J15" s="19" t="s">
        <v>136</v>
      </c>
      <c r="K15" s="19" t="s">
        <v>137</v>
      </c>
      <c r="L15" s="19" t="s">
        <v>138</v>
      </c>
      <c r="M15" s="19" t="s">
        <v>134</v>
      </c>
      <c r="N15" s="19" t="s">
        <v>135</v>
      </c>
      <c r="O15" s="19" t="s">
        <v>139</v>
      </c>
      <c r="P15" s="19" t="s">
        <v>140</v>
      </c>
    </row>
    <row r="16" spans="1:16" ht="13.5">
      <c r="A16" s="19"/>
      <c r="B16" s="19"/>
      <c r="C16" s="22" t="s">
        <v>38</v>
      </c>
      <c r="D16" s="10"/>
      <c r="E16" s="2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19">
        <v>1</v>
      </c>
      <c r="B17" s="10" t="s">
        <v>67</v>
      </c>
      <c r="C17" s="5" t="s">
        <v>39</v>
      </c>
      <c r="D17" s="10" t="s">
        <v>1</v>
      </c>
      <c r="E17" s="24">
        <v>0.421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5.5">
      <c r="A18" s="19">
        <v>2</v>
      </c>
      <c r="B18" s="10" t="s">
        <v>103</v>
      </c>
      <c r="C18" s="5" t="s">
        <v>66</v>
      </c>
      <c r="D18" s="10" t="s">
        <v>4</v>
      </c>
      <c r="E18" s="97">
        <v>235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38.25">
      <c r="A19" s="19">
        <v>3</v>
      </c>
      <c r="B19" s="10" t="s">
        <v>68</v>
      </c>
      <c r="C19" s="5" t="s">
        <v>128</v>
      </c>
      <c r="D19" s="10" t="s">
        <v>4</v>
      </c>
      <c r="E19" s="97">
        <v>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.75">
      <c r="A20" s="19">
        <v>4</v>
      </c>
      <c r="B20" s="10" t="s">
        <v>69</v>
      </c>
      <c r="C20" s="5" t="s">
        <v>129</v>
      </c>
      <c r="D20" s="10" t="s">
        <v>4</v>
      </c>
      <c r="E20" s="97">
        <v>1052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5.5">
      <c r="A21" s="19">
        <v>5</v>
      </c>
      <c r="B21" s="10" t="s">
        <v>104</v>
      </c>
      <c r="C21" s="5" t="s">
        <v>130</v>
      </c>
      <c r="D21" s="10" t="s">
        <v>4</v>
      </c>
      <c r="E21" s="97">
        <v>127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5.75">
      <c r="A22" s="19">
        <v>6</v>
      </c>
      <c r="B22" s="10" t="s">
        <v>105</v>
      </c>
      <c r="C22" s="5" t="s">
        <v>0</v>
      </c>
      <c r="D22" s="10" t="s">
        <v>5</v>
      </c>
      <c r="E22" s="97">
        <v>3133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19">
        <v>7</v>
      </c>
      <c r="B23" s="10" t="s">
        <v>106</v>
      </c>
      <c r="C23" s="5" t="s">
        <v>97</v>
      </c>
      <c r="D23" s="10" t="s">
        <v>18</v>
      </c>
      <c r="E23" s="97">
        <v>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5.75">
      <c r="A24" s="19">
        <v>8</v>
      </c>
      <c r="B24" s="10" t="s">
        <v>107</v>
      </c>
      <c r="C24" s="5" t="s">
        <v>98</v>
      </c>
      <c r="D24" s="10" t="s">
        <v>5</v>
      </c>
      <c r="E24" s="97">
        <v>34</v>
      </c>
      <c r="F24" s="23"/>
      <c r="G24" s="23"/>
      <c r="H24" s="23"/>
      <c r="I24" s="23"/>
      <c r="J24" s="23"/>
      <c r="K24" s="23"/>
      <c r="L24" s="21"/>
      <c r="M24" s="21"/>
      <c r="N24" s="21"/>
      <c r="O24" s="21"/>
      <c r="P24" s="21"/>
    </row>
    <row r="25" spans="1:16" ht="13.5">
      <c r="A25" s="19"/>
      <c r="B25" s="10"/>
      <c r="C25" s="22" t="s">
        <v>40</v>
      </c>
      <c r="D25" s="10"/>
      <c r="E25" s="97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137"/>
      <c r="B26" s="138"/>
      <c r="C26" s="120" t="s">
        <v>41</v>
      </c>
      <c r="D26" s="138"/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6" ht="15.75">
      <c r="A27" s="19">
        <v>9</v>
      </c>
      <c r="B27" s="10" t="s">
        <v>70</v>
      </c>
      <c r="C27" s="5" t="s">
        <v>65</v>
      </c>
      <c r="D27" s="10" t="s">
        <v>5</v>
      </c>
      <c r="E27" s="97">
        <v>534</v>
      </c>
      <c r="F27" s="21"/>
      <c r="G27" s="21"/>
      <c r="H27" s="23"/>
      <c r="I27" s="21"/>
      <c r="J27" s="21"/>
      <c r="K27" s="21"/>
      <c r="L27" s="21"/>
      <c r="M27" s="21"/>
      <c r="N27" s="21"/>
      <c r="O27" s="21"/>
      <c r="P27" s="21"/>
    </row>
    <row r="28" spans="1:16" ht="15.75">
      <c r="A28" s="19">
        <v>10</v>
      </c>
      <c r="B28" s="10" t="s">
        <v>71</v>
      </c>
      <c r="C28" s="5" t="s">
        <v>42</v>
      </c>
      <c r="D28" s="10" t="s">
        <v>4</v>
      </c>
      <c r="E28" s="97">
        <v>17</v>
      </c>
      <c r="F28" s="21"/>
      <c r="G28" s="21"/>
      <c r="H28" s="23"/>
      <c r="I28" s="21"/>
      <c r="J28" s="21"/>
      <c r="K28" s="21"/>
      <c r="L28" s="21"/>
      <c r="M28" s="21"/>
      <c r="N28" s="21"/>
      <c r="O28" s="21"/>
      <c r="P28" s="21"/>
    </row>
    <row r="29" spans="1:16" ht="15.75">
      <c r="A29" s="19">
        <v>11</v>
      </c>
      <c r="B29" s="10" t="s">
        <v>72</v>
      </c>
      <c r="C29" s="5" t="s">
        <v>63</v>
      </c>
      <c r="D29" s="10" t="s">
        <v>4</v>
      </c>
      <c r="E29" s="97">
        <v>65</v>
      </c>
      <c r="F29" s="21"/>
      <c r="G29" s="21"/>
      <c r="H29" s="23"/>
      <c r="I29" s="21"/>
      <c r="J29" s="21"/>
      <c r="K29" s="21"/>
      <c r="L29" s="21"/>
      <c r="M29" s="21"/>
      <c r="N29" s="21"/>
      <c r="O29" s="21"/>
      <c r="P29" s="21"/>
    </row>
    <row r="30" spans="1:16" ht="15.75">
      <c r="A30" s="19">
        <v>12</v>
      </c>
      <c r="B30" s="10" t="s">
        <v>73</v>
      </c>
      <c r="C30" s="5" t="s">
        <v>43</v>
      </c>
      <c r="D30" s="10" t="s">
        <v>4</v>
      </c>
      <c r="E30" s="97">
        <v>112</v>
      </c>
      <c r="F30" s="21"/>
      <c r="G30" s="21"/>
      <c r="H30" s="23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19"/>
      <c r="B31" s="23"/>
      <c r="C31" s="5"/>
      <c r="D31" s="10"/>
      <c r="E31" s="9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137"/>
      <c r="B32" s="138"/>
      <c r="C32" s="120" t="s">
        <v>55</v>
      </c>
      <c r="D32" s="138"/>
      <c r="E32" s="139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1:16" ht="15.75">
      <c r="A33" s="19">
        <v>13</v>
      </c>
      <c r="B33" s="10" t="s">
        <v>74</v>
      </c>
      <c r="C33" s="5" t="s">
        <v>64</v>
      </c>
      <c r="D33" s="10" t="s">
        <v>5</v>
      </c>
      <c r="E33" s="97">
        <v>832</v>
      </c>
      <c r="F33" s="21"/>
      <c r="G33" s="21"/>
      <c r="H33" s="23"/>
      <c r="I33" s="21"/>
      <c r="J33" s="21"/>
      <c r="K33" s="21"/>
      <c r="L33" s="21"/>
      <c r="M33" s="21"/>
      <c r="N33" s="21"/>
      <c r="O33" s="21"/>
      <c r="P33" s="21"/>
    </row>
    <row r="34" spans="1:16" ht="15.75">
      <c r="A34" s="19">
        <v>14</v>
      </c>
      <c r="B34" s="10" t="s">
        <v>71</v>
      </c>
      <c r="C34" s="5" t="s">
        <v>42</v>
      </c>
      <c r="D34" s="10" t="s">
        <v>4</v>
      </c>
      <c r="E34" s="97">
        <v>25</v>
      </c>
      <c r="F34" s="21"/>
      <c r="G34" s="21"/>
      <c r="H34" s="23"/>
      <c r="I34" s="21"/>
      <c r="J34" s="21"/>
      <c r="K34" s="21"/>
      <c r="L34" s="21"/>
      <c r="M34" s="21"/>
      <c r="N34" s="21"/>
      <c r="O34" s="21"/>
      <c r="P34" s="21"/>
    </row>
    <row r="35" spans="1:16" ht="15.75">
      <c r="A35" s="19">
        <v>15</v>
      </c>
      <c r="B35" s="10" t="s">
        <v>75</v>
      </c>
      <c r="C35" s="5" t="s">
        <v>62</v>
      </c>
      <c r="D35" s="10" t="s">
        <v>4</v>
      </c>
      <c r="E35" s="97">
        <v>177</v>
      </c>
      <c r="F35" s="21"/>
      <c r="G35" s="21"/>
      <c r="H35" s="23"/>
      <c r="I35" s="21"/>
      <c r="J35" s="21"/>
      <c r="K35" s="21"/>
      <c r="L35" s="21"/>
      <c r="M35" s="21"/>
      <c r="N35" s="21"/>
      <c r="O35" s="21"/>
      <c r="P35" s="21"/>
    </row>
    <row r="36" spans="1:16" ht="15.75">
      <c r="A36" s="19">
        <v>16</v>
      </c>
      <c r="B36" s="10" t="s">
        <v>73</v>
      </c>
      <c r="C36" s="5" t="s">
        <v>43</v>
      </c>
      <c r="D36" s="10" t="s">
        <v>4</v>
      </c>
      <c r="E36" s="97">
        <v>191</v>
      </c>
      <c r="F36" s="21"/>
      <c r="G36" s="21"/>
      <c r="H36" s="23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19"/>
      <c r="B37" s="23"/>
      <c r="C37" s="5"/>
      <c r="D37" s="10"/>
      <c r="E37" s="9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137"/>
      <c r="B38" s="138"/>
      <c r="C38" s="120" t="s">
        <v>56</v>
      </c>
      <c r="D38" s="138"/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1:16" ht="15.75">
      <c r="A39" s="19">
        <v>17</v>
      </c>
      <c r="B39" s="10" t="s">
        <v>76</v>
      </c>
      <c r="C39" s="5" t="s">
        <v>109</v>
      </c>
      <c r="D39" s="10" t="s">
        <v>5</v>
      </c>
      <c r="E39" s="97">
        <v>130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5.75">
      <c r="A40" s="19">
        <v>18</v>
      </c>
      <c r="B40" s="10" t="s">
        <v>75</v>
      </c>
      <c r="C40" s="5" t="s">
        <v>99</v>
      </c>
      <c r="D40" s="10" t="s">
        <v>4</v>
      </c>
      <c r="E40" s="97">
        <v>22</v>
      </c>
      <c r="F40" s="21"/>
      <c r="G40" s="21"/>
      <c r="H40" s="23"/>
      <c r="I40" s="21"/>
      <c r="J40" s="21"/>
      <c r="K40" s="21"/>
      <c r="L40" s="21"/>
      <c r="M40" s="21"/>
      <c r="N40" s="21"/>
      <c r="O40" s="21"/>
      <c r="P40" s="21"/>
    </row>
    <row r="41" spans="1:16" ht="15.75">
      <c r="A41" s="19">
        <v>19</v>
      </c>
      <c r="B41" s="10" t="s">
        <v>73</v>
      </c>
      <c r="C41" s="5" t="s">
        <v>43</v>
      </c>
      <c r="D41" s="10" t="s">
        <v>4</v>
      </c>
      <c r="E41" s="97">
        <v>29</v>
      </c>
      <c r="F41" s="21"/>
      <c r="G41" s="21"/>
      <c r="H41" s="23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19"/>
      <c r="B42" s="10"/>
      <c r="C42" s="5"/>
      <c r="D42" s="10"/>
      <c r="E42" s="97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25.5">
      <c r="A43" s="137"/>
      <c r="B43" s="138"/>
      <c r="C43" s="120" t="s">
        <v>61</v>
      </c>
      <c r="D43" s="138"/>
      <c r="E43" s="139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 ht="15.75">
      <c r="A44" s="19">
        <v>20</v>
      </c>
      <c r="B44" s="10" t="s">
        <v>81</v>
      </c>
      <c r="C44" s="5" t="s">
        <v>60</v>
      </c>
      <c r="D44" s="10" t="s">
        <v>5</v>
      </c>
      <c r="E44" s="97">
        <v>2361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5.75">
      <c r="A45" s="19">
        <v>21</v>
      </c>
      <c r="B45" s="10" t="s">
        <v>78</v>
      </c>
      <c r="C45" s="5" t="s">
        <v>44</v>
      </c>
      <c r="D45" s="10" t="s">
        <v>5</v>
      </c>
      <c r="E45" s="97">
        <v>2361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25.5">
      <c r="A46" s="19">
        <v>22</v>
      </c>
      <c r="B46" s="10" t="s">
        <v>79</v>
      </c>
      <c r="C46" s="5" t="s">
        <v>59</v>
      </c>
      <c r="D46" s="10" t="s">
        <v>5</v>
      </c>
      <c r="E46" s="97">
        <v>2361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5.75">
      <c r="A47" s="19">
        <v>23</v>
      </c>
      <c r="B47" s="10" t="s">
        <v>77</v>
      </c>
      <c r="C47" s="5" t="s">
        <v>57</v>
      </c>
      <c r="D47" s="10" t="s">
        <v>4</v>
      </c>
      <c r="E47" s="97">
        <v>649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5.75">
      <c r="A48" s="19">
        <v>24</v>
      </c>
      <c r="B48" s="10" t="s">
        <v>80</v>
      </c>
      <c r="C48" s="5" t="s">
        <v>2</v>
      </c>
      <c r="D48" s="10" t="s">
        <v>4</v>
      </c>
      <c r="E48" s="97">
        <v>779</v>
      </c>
      <c r="F48" s="21"/>
      <c r="G48" s="21"/>
      <c r="H48" s="23"/>
      <c r="I48" s="21"/>
      <c r="J48" s="21"/>
      <c r="K48" s="21"/>
      <c r="L48" s="21"/>
      <c r="M48" s="21"/>
      <c r="N48" s="21"/>
      <c r="O48" s="21"/>
      <c r="P48" s="21"/>
    </row>
    <row r="49" spans="1:16" ht="12.75">
      <c r="A49" s="137"/>
      <c r="B49" s="138"/>
      <c r="C49" s="120" t="s">
        <v>100</v>
      </c>
      <c r="D49" s="138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ht="15.75">
      <c r="A50" s="19">
        <v>25</v>
      </c>
      <c r="B50" s="10" t="s">
        <v>82</v>
      </c>
      <c r="C50" s="5" t="s">
        <v>108</v>
      </c>
      <c r="D50" s="10" t="s">
        <v>4</v>
      </c>
      <c r="E50" s="97">
        <v>7</v>
      </c>
      <c r="F50" s="21"/>
      <c r="G50" s="21"/>
      <c r="H50" s="23"/>
      <c r="I50" s="21"/>
      <c r="J50" s="21"/>
      <c r="K50" s="21"/>
      <c r="L50" s="21"/>
      <c r="M50" s="21"/>
      <c r="N50" s="21"/>
      <c r="O50" s="21"/>
      <c r="P50" s="21"/>
    </row>
    <row r="51" spans="1:16" ht="13.5">
      <c r="A51" s="19"/>
      <c r="B51" s="10"/>
      <c r="C51" s="22" t="s">
        <v>131</v>
      </c>
      <c r="D51" s="10"/>
      <c r="E51" s="97"/>
      <c r="F51" s="21"/>
      <c r="G51" s="21"/>
      <c r="H51" s="23"/>
      <c r="I51" s="21"/>
      <c r="J51" s="21"/>
      <c r="K51" s="21"/>
      <c r="L51" s="21"/>
      <c r="M51" s="21"/>
      <c r="N51" s="21"/>
      <c r="O51" s="21"/>
      <c r="P51" s="21"/>
    </row>
    <row r="52" spans="1:16" ht="12.75">
      <c r="A52" s="19">
        <v>26</v>
      </c>
      <c r="B52" s="10" t="s">
        <v>83</v>
      </c>
      <c r="C52" s="5" t="s">
        <v>45</v>
      </c>
      <c r="D52" s="10" t="s">
        <v>17</v>
      </c>
      <c r="E52" s="97">
        <v>295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>
      <c r="A53" s="19">
        <v>27</v>
      </c>
      <c r="B53" s="10" t="s">
        <v>84</v>
      </c>
      <c r="C53" s="5" t="s">
        <v>46</v>
      </c>
      <c r="D53" s="10" t="s">
        <v>17</v>
      </c>
      <c r="E53" s="97">
        <v>511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>
      <c r="A54" s="19">
        <v>28</v>
      </c>
      <c r="B54" s="10" t="s">
        <v>85</v>
      </c>
      <c r="C54" s="5" t="s">
        <v>47</v>
      </c>
      <c r="D54" s="10" t="s">
        <v>17</v>
      </c>
      <c r="E54" s="97">
        <v>331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3.5">
      <c r="A55" s="19"/>
      <c r="B55" s="10"/>
      <c r="C55" s="22" t="s">
        <v>49</v>
      </c>
      <c r="D55" s="10"/>
      <c r="E55" s="97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>
      <c r="A56" s="19">
        <v>29</v>
      </c>
      <c r="B56" s="10" t="s">
        <v>87</v>
      </c>
      <c r="C56" s="9" t="s">
        <v>50</v>
      </c>
      <c r="D56" s="10" t="s">
        <v>18</v>
      </c>
      <c r="E56" s="97">
        <v>25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2.75">
      <c r="A57" s="19">
        <v>30</v>
      </c>
      <c r="B57" s="10" t="s">
        <v>88</v>
      </c>
      <c r="C57" s="9" t="s">
        <v>52</v>
      </c>
      <c r="D57" s="10" t="s">
        <v>18</v>
      </c>
      <c r="E57" s="97">
        <v>1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25.5">
      <c r="A58" s="19"/>
      <c r="B58" s="10"/>
      <c r="C58" s="9" t="s">
        <v>51</v>
      </c>
      <c r="D58" s="10"/>
      <c r="E58" s="97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5.75">
      <c r="A59" s="19">
        <v>31</v>
      </c>
      <c r="B59" s="10" t="s">
        <v>89</v>
      </c>
      <c r="C59" s="9" t="s">
        <v>101</v>
      </c>
      <c r="D59" s="10" t="s">
        <v>5</v>
      </c>
      <c r="E59" s="97">
        <v>0.11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25.5">
      <c r="A60" s="19">
        <v>32</v>
      </c>
      <c r="B60" s="10" t="s">
        <v>90</v>
      </c>
      <c r="C60" s="9" t="s">
        <v>3</v>
      </c>
      <c r="D60" s="10" t="s">
        <v>19</v>
      </c>
      <c r="E60" s="97">
        <v>1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.75">
      <c r="A61" s="19">
        <v>33</v>
      </c>
      <c r="B61" s="10" t="s">
        <v>86</v>
      </c>
      <c r="C61" s="5" t="s">
        <v>48</v>
      </c>
      <c r="D61" s="10" t="s">
        <v>5</v>
      </c>
      <c r="E61" s="97">
        <v>707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3.5">
      <c r="A62" s="19"/>
      <c r="B62" s="10"/>
      <c r="C62" s="22" t="s">
        <v>102</v>
      </c>
      <c r="D62" s="10"/>
      <c r="E62" s="97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2.75">
      <c r="A63" s="19">
        <v>34</v>
      </c>
      <c r="B63" s="10" t="s">
        <v>121</v>
      </c>
      <c r="C63" s="9" t="s">
        <v>113</v>
      </c>
      <c r="D63" s="10" t="s">
        <v>17</v>
      </c>
      <c r="E63" s="135">
        <v>142.6</v>
      </c>
      <c r="F63" s="21"/>
      <c r="G63" s="21"/>
      <c r="H63" s="21"/>
      <c r="I63" s="21"/>
      <c r="J63" s="21"/>
      <c r="K63" s="128"/>
      <c r="L63" s="128"/>
      <c r="M63" s="128"/>
      <c r="N63" s="21"/>
      <c r="O63" s="21"/>
      <c r="P63" s="21"/>
    </row>
    <row r="64" spans="1:16" ht="25.5">
      <c r="A64" s="19">
        <v>35</v>
      </c>
      <c r="B64" s="10" t="s">
        <v>122</v>
      </c>
      <c r="C64" s="9" t="s">
        <v>114</v>
      </c>
      <c r="D64" s="10" t="s">
        <v>18</v>
      </c>
      <c r="E64" s="135">
        <v>4</v>
      </c>
      <c r="F64" s="21"/>
      <c r="G64" s="21"/>
      <c r="H64" s="21"/>
      <c r="I64" s="21"/>
      <c r="J64" s="21"/>
      <c r="K64" s="128"/>
      <c r="L64" s="128"/>
      <c r="M64" s="128"/>
      <c r="N64" s="21"/>
      <c r="O64" s="21"/>
      <c r="P64" s="21"/>
    </row>
    <row r="65" spans="1:16" ht="12.75">
      <c r="A65" s="19">
        <v>36</v>
      </c>
      <c r="B65" s="10" t="s">
        <v>91</v>
      </c>
      <c r="C65" s="9" t="s">
        <v>115</v>
      </c>
      <c r="D65" s="10" t="s">
        <v>18</v>
      </c>
      <c r="E65" s="135">
        <v>6</v>
      </c>
      <c r="F65" s="21"/>
      <c r="G65" s="21"/>
      <c r="H65" s="21"/>
      <c r="I65" s="21"/>
      <c r="J65" s="21"/>
      <c r="K65" s="128"/>
      <c r="L65" s="128"/>
      <c r="M65" s="128"/>
      <c r="N65" s="21"/>
      <c r="O65" s="21"/>
      <c r="P65" s="21"/>
    </row>
    <row r="66" spans="1:16" ht="25.5">
      <c r="A66" s="19">
        <v>37</v>
      </c>
      <c r="B66" s="10" t="s">
        <v>123</v>
      </c>
      <c r="C66" s="9" t="s">
        <v>116</v>
      </c>
      <c r="D66" s="10" t="s">
        <v>18</v>
      </c>
      <c r="E66" s="135">
        <v>1</v>
      </c>
      <c r="F66" s="21"/>
      <c r="G66" s="21"/>
      <c r="H66" s="21"/>
      <c r="I66" s="21"/>
      <c r="J66" s="21"/>
      <c r="K66" s="128"/>
      <c r="L66" s="128"/>
      <c r="M66" s="128"/>
      <c r="N66" s="21"/>
      <c r="O66" s="21"/>
      <c r="P66" s="21"/>
    </row>
    <row r="67" spans="1:16" ht="25.5">
      <c r="A67" s="19">
        <v>38</v>
      </c>
      <c r="B67" s="10" t="s">
        <v>124</v>
      </c>
      <c r="C67" s="9" t="s">
        <v>117</v>
      </c>
      <c r="D67" s="10" t="s">
        <v>18</v>
      </c>
      <c r="E67" s="135">
        <v>6</v>
      </c>
      <c r="F67" s="21"/>
      <c r="G67" s="21"/>
      <c r="H67" s="21"/>
      <c r="I67" s="21"/>
      <c r="J67" s="21"/>
      <c r="K67" s="128"/>
      <c r="L67" s="128"/>
      <c r="M67" s="128"/>
      <c r="N67" s="21"/>
      <c r="O67" s="21"/>
      <c r="P67" s="21"/>
    </row>
    <row r="68" spans="1:16" ht="12.75">
      <c r="A68" s="19">
        <v>39</v>
      </c>
      <c r="B68" s="10" t="s">
        <v>125</v>
      </c>
      <c r="C68" s="9" t="s">
        <v>118</v>
      </c>
      <c r="D68" s="10" t="s">
        <v>19</v>
      </c>
      <c r="E68" s="135">
        <v>4</v>
      </c>
      <c r="F68" s="21"/>
      <c r="G68" s="21"/>
      <c r="H68" s="21"/>
      <c r="I68" s="21"/>
      <c r="J68" s="21"/>
      <c r="K68" s="128"/>
      <c r="L68" s="128"/>
      <c r="M68" s="128"/>
      <c r="N68" s="21"/>
      <c r="O68" s="21"/>
      <c r="P68" s="21"/>
    </row>
    <row r="69" spans="1:16" ht="25.5">
      <c r="A69" s="19">
        <v>40</v>
      </c>
      <c r="B69" s="10" t="s">
        <v>126</v>
      </c>
      <c r="C69" s="9" t="s">
        <v>119</v>
      </c>
      <c r="D69" s="10" t="s">
        <v>17</v>
      </c>
      <c r="E69" s="135">
        <v>25</v>
      </c>
      <c r="F69" s="21"/>
      <c r="G69" s="21"/>
      <c r="H69" s="21"/>
      <c r="I69" s="21"/>
      <c r="J69" s="21"/>
      <c r="K69" s="128"/>
      <c r="L69" s="128"/>
      <c r="M69" s="128"/>
      <c r="N69" s="21"/>
      <c r="O69" s="21"/>
      <c r="P69" s="21"/>
    </row>
    <row r="70" spans="1:16" ht="26.25" thickBot="1">
      <c r="A70" s="19">
        <v>41</v>
      </c>
      <c r="B70" s="10" t="s">
        <v>127</v>
      </c>
      <c r="C70" s="9" t="s">
        <v>120</v>
      </c>
      <c r="D70" s="136" t="s">
        <v>17</v>
      </c>
      <c r="E70" s="135">
        <v>182</v>
      </c>
      <c r="F70" s="21"/>
      <c r="G70" s="21"/>
      <c r="H70" s="21"/>
      <c r="I70" s="21"/>
      <c r="J70" s="21"/>
      <c r="K70" s="128"/>
      <c r="L70" s="128"/>
      <c r="M70" s="128"/>
      <c r="N70" s="21"/>
      <c r="O70" s="21"/>
      <c r="P70" s="21"/>
    </row>
    <row r="71" spans="1:16" ht="13.5" thickBot="1">
      <c r="A71" s="25" t="s">
        <v>14</v>
      </c>
      <c r="B71" s="26" t="s">
        <v>14</v>
      </c>
      <c r="C71" s="27" t="s">
        <v>30</v>
      </c>
      <c r="D71" s="26" t="s">
        <v>14</v>
      </c>
      <c r="E71" s="28" t="s">
        <v>14</v>
      </c>
      <c r="F71" s="28"/>
      <c r="G71" s="28"/>
      <c r="H71" s="28"/>
      <c r="I71" s="28"/>
      <c r="J71" s="28"/>
      <c r="K71" s="29"/>
      <c r="L71" s="30"/>
      <c r="M71" s="30"/>
      <c r="N71" s="30"/>
      <c r="O71" s="30"/>
      <c r="P71" s="31"/>
    </row>
    <row r="72" spans="1:16" ht="12.75">
      <c r="A72" s="32" t="s">
        <v>14</v>
      </c>
      <c r="B72" s="32" t="s">
        <v>14</v>
      </c>
      <c r="C72" s="176" t="s">
        <v>31</v>
      </c>
      <c r="D72" s="176"/>
      <c r="E72" s="176"/>
      <c r="F72" s="176"/>
      <c r="G72" s="176"/>
      <c r="H72" s="176"/>
      <c r="I72" s="176"/>
      <c r="J72" s="176"/>
      <c r="K72" s="176"/>
      <c r="L72" s="121" t="s">
        <v>132</v>
      </c>
      <c r="M72" s="33" t="s">
        <v>14</v>
      </c>
      <c r="N72" s="33" t="s">
        <v>14</v>
      </c>
      <c r="O72" s="33" t="s">
        <v>14</v>
      </c>
      <c r="P72" s="34"/>
    </row>
    <row r="73" spans="1:16" ht="12.75">
      <c r="A73" s="35" t="s">
        <v>14</v>
      </c>
      <c r="B73" s="35" t="s">
        <v>14</v>
      </c>
      <c r="C73" s="177" t="s">
        <v>32</v>
      </c>
      <c r="D73" s="177"/>
      <c r="E73" s="177"/>
      <c r="F73" s="177"/>
      <c r="G73" s="177"/>
      <c r="H73" s="177"/>
      <c r="I73" s="177"/>
      <c r="J73" s="177"/>
      <c r="K73" s="177"/>
      <c r="L73" s="36" t="s">
        <v>14</v>
      </c>
      <c r="M73" s="37" t="s">
        <v>14</v>
      </c>
      <c r="N73" s="37" t="s">
        <v>14</v>
      </c>
      <c r="O73" s="37" t="s">
        <v>14</v>
      </c>
      <c r="P73" s="38"/>
    </row>
    <row r="74" spans="1:16" ht="12.75">
      <c r="A74" s="39"/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2"/>
      <c r="M74" s="43"/>
      <c r="N74" s="43"/>
      <c r="O74" s="43"/>
      <c r="P74" s="44"/>
    </row>
    <row r="75" spans="1:16" ht="15">
      <c r="A75" s="178"/>
      <c r="B75" s="178"/>
      <c r="C75" s="178"/>
      <c r="D75" s="45"/>
      <c r="E75" s="86"/>
      <c r="F75" s="45"/>
      <c r="G75" s="46"/>
      <c r="H75" s="82"/>
      <c r="I75" s="47"/>
      <c r="K75" s="47"/>
      <c r="L75" s="47"/>
      <c r="M75" s="86"/>
      <c r="N75" s="86"/>
      <c r="O75" s="45"/>
      <c r="P75" s="82"/>
    </row>
    <row r="76" spans="1:16" ht="12.75">
      <c r="A76" s="48"/>
      <c r="B76" s="48"/>
      <c r="D76" s="175"/>
      <c r="E76" s="175"/>
      <c r="F76" s="175"/>
      <c r="G76" s="175"/>
      <c r="H76" s="175"/>
      <c r="I76" s="174"/>
      <c r="J76" s="48"/>
      <c r="K76" s="48"/>
      <c r="L76" s="48"/>
      <c r="M76" s="174"/>
      <c r="N76" s="174"/>
      <c r="O76" s="174"/>
      <c r="P76" s="174"/>
    </row>
    <row r="77" spans="1:2" ht="12.75">
      <c r="A77" s="87"/>
      <c r="B77" s="87"/>
    </row>
  </sheetData>
  <sheetProtection/>
  <mergeCells count="16">
    <mergeCell ref="A2:P2"/>
    <mergeCell ref="A3:P3"/>
    <mergeCell ref="A4:P4"/>
    <mergeCell ref="B14:B15"/>
    <mergeCell ref="D14:D15"/>
    <mergeCell ref="E14:E15"/>
    <mergeCell ref="F14:K14"/>
    <mergeCell ref="L14:P14"/>
    <mergeCell ref="C6:I6"/>
    <mergeCell ref="C7:I7"/>
    <mergeCell ref="C8:I8"/>
    <mergeCell ref="M76:P76"/>
    <mergeCell ref="D76:I76"/>
    <mergeCell ref="C72:K72"/>
    <mergeCell ref="C73:K73"/>
    <mergeCell ref="A75:C75"/>
  </mergeCells>
  <printOptions horizontalCentered="1"/>
  <pageMargins left="0.68" right="0.1" top="0.6692913385826772" bottom="0.3937007874015748" header="0.5118110236220472" footer="0.275590551181102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 inzenieri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GintsL</dc:creator>
  <cp:keywords/>
  <dc:description/>
  <cp:lastModifiedBy>Zaig_ku</cp:lastModifiedBy>
  <cp:lastPrinted>2012-02-08T12:43:56Z</cp:lastPrinted>
  <dcterms:created xsi:type="dcterms:W3CDTF">2009-01-02T09:24:58Z</dcterms:created>
  <dcterms:modified xsi:type="dcterms:W3CDTF">2014-05-06T07:24:17Z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