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95" windowWidth="10185" windowHeight="8415" tabRatio="963" activeTab="9"/>
  </bookViews>
  <sheets>
    <sheet name="KOPT" sheetId="153" r:id="rId1"/>
    <sheet name="Kops" sheetId="150" r:id="rId2"/>
    <sheet name="Ū" sheetId="149" r:id="rId3"/>
    <sheet name="ŪAI" sheetId="154" r:id="rId4"/>
    <sheet name="ART" sheetId="155" r:id="rId5"/>
    <sheet name="HIDR" sheetId="156" r:id="rId6"/>
    <sheet name="NAI" sheetId="157" r:id="rId7"/>
    <sheet name="K" sheetId="158" r:id="rId8"/>
    <sheet name="SS" sheetId="159" r:id="rId9"/>
    <sheet name="SP" sheetId="160" r:id="rId10"/>
    <sheet name="Sheet1" sheetId="161" r:id="rId11"/>
  </sheets>
  <definedNames>
    <definedName name="_xlnm.Print_Area" localSheetId="4">ART!$A$1:$O$59</definedName>
    <definedName name="_xlnm.Print_Area" localSheetId="5">HIDR!$A$1:$O$18</definedName>
    <definedName name="_xlnm.Print_Area" localSheetId="7">K!$A$1:$O$108</definedName>
    <definedName name="_xlnm.Print_Area" localSheetId="1">Kops!$A$1:$H$32</definedName>
    <definedName name="_xlnm.Print_Area" localSheetId="0">KOPT!$A$1:$D$30</definedName>
    <definedName name="_xlnm.Print_Area" localSheetId="6">NAI!$A$1:$O$59</definedName>
    <definedName name="_xlnm.Print_Area" localSheetId="9">SP!$A$1:$O$27</definedName>
    <definedName name="_xlnm.Print_Area" localSheetId="8">SS!$A$1:$O$57</definedName>
    <definedName name="_xlnm.Print_Area" localSheetId="2">Ū!$A$1:$O$123</definedName>
    <definedName name="_xlnm.Print_Area" localSheetId="3">ŪAI!$A$1:$O$86</definedName>
    <definedName name="_xlnm.Print_Titles" localSheetId="4">ART!$7:$9</definedName>
    <definedName name="_xlnm.Print_Titles" localSheetId="5">HIDR!$7:$9</definedName>
    <definedName name="_xlnm.Print_Titles" localSheetId="7">K!$7:$9</definedName>
    <definedName name="_xlnm.Print_Titles" localSheetId="1">Kops!$8:$11</definedName>
    <definedName name="_xlnm.Print_Titles" localSheetId="0">KOPT!$8:$11</definedName>
    <definedName name="_xlnm.Print_Titles" localSheetId="6">NAI!$7:$9</definedName>
    <definedName name="_xlnm.Print_Titles" localSheetId="9">SP!$7:$9</definedName>
    <definedName name="_xlnm.Print_Titles" localSheetId="8">SS!$7:$9</definedName>
    <definedName name="_xlnm.Print_Titles" localSheetId="2">Ū!$7:$9</definedName>
    <definedName name="_xlnm.Print_Titles" localSheetId="3">ŪAI!$7:$9</definedName>
  </definedNames>
  <calcPr calcId="145621"/>
</workbook>
</file>

<file path=xl/calcChain.xml><?xml version="1.0" encoding="utf-8"?>
<calcChain xmlns="http://schemas.openxmlformats.org/spreadsheetml/2006/main">
  <c r="G19" i="150" l="1"/>
  <c r="H19" i="150"/>
  <c r="H16" i="150"/>
  <c r="D25" i="157"/>
  <c r="D24" i="157"/>
  <c r="H15" i="150"/>
  <c r="G17" i="150"/>
  <c r="E15" i="150"/>
  <c r="G12" i="150"/>
  <c r="G15" i="150"/>
  <c r="G14" i="150" l="1"/>
  <c r="E14" i="150"/>
  <c r="E12" i="150"/>
  <c r="G16" i="150"/>
  <c r="F15" i="150"/>
  <c r="G13" i="150"/>
  <c r="H12" i="150"/>
  <c r="H17" i="150"/>
  <c r="E13" i="150"/>
  <c r="H13" i="150"/>
  <c r="E18" i="150"/>
  <c r="G18" i="150"/>
  <c r="H14" i="150"/>
  <c r="H18" i="150"/>
  <c r="F17" i="150" l="1"/>
  <c r="F12" i="150"/>
  <c r="O5" i="149"/>
  <c r="D19" i="150"/>
  <c r="D16" i="150"/>
  <c r="G21" i="150"/>
  <c r="F16" i="150"/>
  <c r="O5" i="157"/>
  <c r="H21" i="150"/>
  <c r="D6" i="150" s="1"/>
  <c r="E19" i="150"/>
  <c r="F19" i="150"/>
  <c r="E17" i="150"/>
  <c r="D15" i="150"/>
  <c r="O5" i="156"/>
  <c r="E16" i="150"/>
  <c r="D12" i="150" l="1"/>
  <c r="O5" i="160"/>
  <c r="E21" i="150"/>
  <c r="D25" i="150" s="1"/>
  <c r="O5" i="155"/>
  <c r="D14" i="150"/>
  <c r="F14" i="150"/>
  <c r="O5" i="158"/>
  <c r="D17" i="150"/>
  <c r="F13" i="150" l="1"/>
  <c r="D13" i="150"/>
  <c r="O5" i="154"/>
  <c r="O5" i="159"/>
  <c r="D18" i="150"/>
  <c r="F18" i="150"/>
  <c r="F21" i="150" l="1"/>
  <c r="D21" i="150"/>
  <c r="D24" i="150" l="1"/>
  <c r="D22" i="150"/>
  <c r="D26" i="150" l="1"/>
  <c r="D5" i="150" l="1"/>
</calcChain>
</file>

<file path=xl/comments1.xml><?xml version="1.0" encoding="utf-8"?>
<comments xmlns="http://schemas.openxmlformats.org/spreadsheetml/2006/main">
  <authors>
    <author>Ugis_ce</author>
  </authors>
  <commentList>
    <comment ref="B17" authorId="0">
      <text>
        <r>
          <rPr>
            <b/>
            <sz val="9"/>
            <color indexed="81"/>
            <rFont val="Tahoma"/>
            <charset val="1"/>
          </rPr>
          <t>Ugis_ce:</t>
        </r>
        <r>
          <rPr>
            <sz val="9"/>
            <color indexed="81"/>
            <rFont val="Tahoma"/>
            <charset val="1"/>
          </rPr>
          <t xml:space="preserve">
PLASTMASAS DRENAZAS CAURULI PP-OD200, L30,1M
VAI TAS IR ATRISINĀTS AR 12. POZĪCIJU?</t>
        </r>
      </text>
    </comment>
  </commentList>
</comments>
</file>

<file path=xl/sharedStrings.xml><?xml version="1.0" encoding="utf-8"?>
<sst xmlns="http://schemas.openxmlformats.org/spreadsheetml/2006/main" count="1151" uniqueCount="374">
  <si>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</si>
  <si>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</si>
  <si>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</si>
  <si>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</si>
  <si>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</si>
  <si>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</si>
  <si>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</si>
  <si>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</si>
  <si>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</si>
  <si>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</si>
  <si>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</si>
  <si>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</si>
  <si>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</si>
  <si>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</si>
  <si>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</si>
  <si>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</si>
  <si>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</si>
  <si>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</si>
  <si>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</si>
  <si>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</si>
  <si>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</si>
  <si>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</si>
  <si>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</si>
  <si>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Sastādīja</t>
  </si>
  <si>
    <t>Pārbaudīja</t>
  </si>
  <si>
    <t>kpl.</t>
  </si>
  <si>
    <t>t.sk. darba aizsardzībai</t>
  </si>
  <si>
    <t>ŪDENSSAIMNIECĪBAS ATTĪSTĪBA KULDĪGAS NOVADA LAIDU PAGASTĀ SERMĪTES CIEMĀ</t>
  </si>
  <si>
    <t>SPECIALIZĒTIE DARBI- ĀRĒJIE TĪKLI, SISTĒMAS</t>
  </si>
  <si>
    <t>KULDĪGAS NOVADS LAIDU PAGASTS SERMĪTES CIEMS</t>
  </si>
  <si>
    <t>ŪDENSVADA TĪKLU REKONSTRUKCIJA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</si>
  <si>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</si>
  <si>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</si>
  <si>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</si>
  <si>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</si>
  <si>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</si>
  <si>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</si>
  <si>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</si>
  <si>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</si>
  <si>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>ŪDENS ATDZELŽOŠANAS IEKĀRTAS REKONSTRUKCIJA</t>
  </si>
  <si>
    <t>ESOŠĀ ARTĒZISKĀ URBUMA REKONSTRUKCIJA</t>
  </si>
  <si>
    <t>HIDROFORU UZSTĀDĪŠANA ŪAI ĒKĀ</t>
  </si>
  <si>
    <t>NOTEKŪDEŅU SAVĀKŠANAS UN ATTĪRĪŠANAS KVALITĀTES UZLABOŠANA</t>
  </si>
  <si>
    <t>KANALIZĀCIJAS TĪKLU REKONSTRUKCIJA</t>
  </si>
  <si>
    <t>SŪKŅU STACIJAS IZBŪVE</t>
  </si>
  <si>
    <t>JAUNI KANALIZĀCIJAS PAŠTECES UN SPIEDVADU TĪKLI</t>
  </si>
  <si>
    <t xml:space="preserve">ŪDENSSAIMNIECĪBAS ATTĪSTĪBA KULDĪGAS NOVADA </t>
  </si>
  <si>
    <t>LAIDU PAGASTĀ SERMĪTES CIEMĀ</t>
  </si>
  <si>
    <t>BŪVNIECĪBAS KOPTĀME</t>
  </si>
  <si>
    <t>Posms no Li25 līdz Li19</t>
  </si>
  <si>
    <t>Betona balsti</t>
  </si>
  <si>
    <t>Cauruļu apbērums h=0,5m ar rupju smilti</t>
  </si>
  <si>
    <t>Smilts pamatne zem cauruļvadiem h=0,15m</t>
  </si>
  <si>
    <t>Grants seguma noņemšana un atjaunošana</t>
  </si>
  <si>
    <t>Krustojumi ar esošām komunikācijām un to aizsardzība. Kabeļu šķērsojuma vietās izmantot Arot plasmasas caurules.</t>
  </si>
  <si>
    <t>m</t>
  </si>
  <si>
    <t>m2</t>
  </si>
  <si>
    <t>gb.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</si>
  <si>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</si>
  <si>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</si>
  <si>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Ūdensvada caurule elektrometināma, spiediena klase PN10 PE OD63</t>
  </si>
  <si>
    <t>Ķeta atloku adapteris PE caurulei OD63 DCI DN50</t>
  </si>
  <si>
    <t>Noslēgatloks DCI DN50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</si>
  <si>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</si>
  <si>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</si>
  <si>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</si>
  <si>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</si>
  <si>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</si>
  <si>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</si>
  <si>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</si>
  <si>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</si>
  <si>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</si>
  <si>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</si>
  <si>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</si>
  <si>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</si>
  <si>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Pazemes servisa aizbīdnis komplektā ar kāta pagarinātāju un kapi u.c. nepieciešamajiem materiāliem un sastāvdaļām DCI OD32</t>
  </si>
  <si>
    <t>Sedlu uzmava PE OD63/32 PE OD32</t>
  </si>
  <si>
    <t>Pazemes ķeta atloku aizbīdnis komplektā ar kāta pagarinātāju un kapi u.c. nepieciešamajiem materiāliem un sastāvdaļām DCI OD63</t>
  </si>
  <si>
    <t>Ūdensvada caurule elektrometināma, spiediena klase PN10 PE OD32</t>
  </si>
  <si>
    <t>Ķeta atloku trejgabals DCI DN50</t>
  </si>
  <si>
    <t>Ķeta atloku adapteris esošai caurulei d50 DCI DN50</t>
  </si>
  <si>
    <t xml:space="preserve">Savienojoša uzmava proj. PE32 / esošs met. Dn25 </t>
  </si>
  <si>
    <t>Caurules gala aizbāznis OD32</t>
  </si>
  <si>
    <t>Esošo māju pieslēgumu pārvienošana OD32</t>
  </si>
  <si>
    <t>Esošo māju pieslēgumu pārvienošana OD63</t>
  </si>
  <si>
    <t>Posms no Li19 līdz aka-4</t>
  </si>
  <si>
    <t>Ķeta atloku līkums 22 DCI DN50</t>
  </si>
  <si>
    <t>Ķeta atloku universālais adapteris esošajai met. d100 caurulei DCI  DN100</t>
  </si>
  <si>
    <t>PE diametru pāreja OD63/32 PE</t>
  </si>
  <si>
    <t>Ķeta atloku diametru pāreja DN100/50</t>
  </si>
  <si>
    <t>Ķeta atloku pretvārsts DCI DN50</t>
  </si>
  <si>
    <t>Dzelzbetona grodu aka; H=2,90m hidroizolēta, ar pamatni, pārsegumu, ķeta vāku u.c. nepieciešamajiem materiāliem un sastāvdaļām D1000</t>
  </si>
  <si>
    <t>Aizsargčaula dz.bet grods / PE caurule OD63</t>
  </si>
  <si>
    <t>Māju pieslēgumi, t.sk.</t>
  </si>
  <si>
    <t>Māju pieslēgumi, t.sk.:</t>
  </si>
  <si>
    <t>PEHD OD160 caurules beztranšejas iegulde zem valsts autoceļa PE OD160</t>
  </si>
  <si>
    <t>Ūdensvada caurules PE OD63 iegulde aizsargčaulā ar gumijas distanceriem zem valsts autoceļa OD63</t>
  </si>
  <si>
    <r>
      <t>m</t>
    </r>
    <r>
      <rPr>
        <vertAlign val="superscript"/>
        <sz val="10"/>
        <rFont val="Arial"/>
        <family val="2"/>
      </rPr>
      <t>2</t>
    </r>
  </si>
  <si>
    <t>Asfalta seguma noņemšana un atjaunošana</t>
  </si>
  <si>
    <t>Zālāja seguma atjaunošana tranšejas platumā</t>
  </si>
  <si>
    <t>Zāliena sējuma atjaunošana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</si>
  <si>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</si>
  <si>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</si>
  <si>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</si>
  <si>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</si>
  <si>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</si>
  <si>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Kabeļu atšurfēšana pirms cauruļvadu ieguldes. Krustojumi ar esošām komunikācijām un to aizsardzība. Kabeļu šķērsojuma vietās izmantot Arot plasmasas caurules</t>
  </si>
  <si>
    <t>Dzelzbetona grodu aka; H=2,20m hidroizolēta, ar pamatni, pārsegumu, ķeta vāku u.c. Nepieciešamajiem materiāliem un sastāvdaļām D1000</t>
  </si>
  <si>
    <t>Dzelzbetona grodu aka; H=2,30m hidroizolēta, ar pamatni, pārsegumu, ķeta vāku u.c. Nepieciešamajiem materiāliem un sastāvdaļām D1500</t>
  </si>
  <si>
    <t>Ķeta atloku aizbīdnis komplektā ar rokratu u.c. nepieciešamajiem materiāliem un sastāvdaļām montāžai akā DCI DN100</t>
  </si>
  <si>
    <t>Ķeta atloku trejgabals DN100/50</t>
  </si>
  <si>
    <t>Ķeta atloku trejgabals DN50</t>
  </si>
  <si>
    <t>Ķeta atloku automātiskais atgaisotājs DCI DN50</t>
  </si>
  <si>
    <t>Cementa bruģa noņemšana un atjaunošana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</si>
  <si>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</si>
  <si>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</si>
  <si>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</si>
  <si>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</si>
  <si>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</si>
  <si>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</si>
  <si>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</si>
  <si>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</si>
  <si>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</si>
  <si>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>Ūdens attīrīšanas iekārtu ( 8,5m3/h) piegāde un uzstādīšana atbilstoši piegādātāja instrukcijām t.sk. filtri WATEX FA 800, komprsors Metabo basic 260, vadības bloks Unitronics JZ 10-11-R-16 un visu nepieciešamo apsaisti (Sk TN sadaļu)</t>
  </si>
  <si>
    <t>Kanalizācijas caurule PP SN8 (no ŪAI ēkas līdz izlaidei infiltrācijas akā) OD 200</t>
  </si>
  <si>
    <t>Kanalizācijas traps grīdā (iedziļināts) OD 200</t>
  </si>
  <si>
    <t>Kanalizācijas caurules līkums 45 OD 200</t>
  </si>
  <si>
    <t>Ūdensvada caurule elektrometināma, spiediena klase PN10 (no art. Urbuma līdz ŪAI ēkai)</t>
  </si>
  <si>
    <t>Filtrāta nostādinātāja izbūve, dz.bet. grodu aka ar nosēddaļu d1000; H=2.0m</t>
  </si>
  <si>
    <t>Ūdens ņemšanas hidroizolēta grodu aka d1500 ar pamatni, pārsegumu, un ķeta lūku</t>
  </si>
  <si>
    <t>Atloku adapteris PE OD63 caurulei</t>
  </si>
  <si>
    <t>Ķeta atloku universālais adapteris esošajai met. d50 caurulei DCI DN50</t>
  </si>
  <si>
    <t>Ķeta atloku aizbīdnis DN50</t>
  </si>
  <si>
    <t>Ķeta atloku streiners DN50</t>
  </si>
  <si>
    <t>Ķeta atloku caurplūdes skaitītājs Q=10m3/st DN50</t>
  </si>
  <si>
    <t>Ekspluatācijas savienojums DN50</t>
  </si>
  <si>
    <t>Aizsargčaula PP caurulei OD 200</t>
  </si>
  <si>
    <t>Aizsargčaula PE caurulei OD 63</t>
  </si>
  <si>
    <t>Esošās ŪAI ēkas rekonstrukcija</t>
  </si>
  <si>
    <t>Teritorijas labiekārtošana</t>
  </si>
  <si>
    <t>Auglīgās augsnes virskārtas noņemšana 300mm</t>
  </si>
  <si>
    <r>
      <t>m</t>
    </r>
    <r>
      <rPr>
        <vertAlign val="superscript"/>
        <sz val="10"/>
        <rFont val="Arial"/>
        <family val="2"/>
      </rPr>
      <t>3</t>
    </r>
  </si>
  <si>
    <t>Teritorijas labiekārtošana ( apgriešnās laukuma izbūve, dolomīta šķembu segums)</t>
  </si>
  <si>
    <t>Drenējošu smilšu pamatne zem šķembām</t>
  </si>
  <si>
    <t>Jauna žoga ar vārtiem uzstādīšana</t>
  </si>
  <si>
    <t>Elektroapgāde</t>
  </si>
  <si>
    <t>Elektroapgāde (iekšējie tīkli)</t>
  </si>
  <si>
    <t>Kabelis NYY 5x4</t>
  </si>
  <si>
    <t>Kabelis NYY 3x2,5</t>
  </si>
  <si>
    <t>Kabelis NYY 3x1,5</t>
  </si>
  <si>
    <t>SS/AS sadalne 20moduļiem 2 rindu (komplektēt pēc shēmas ELT-4)</t>
  </si>
  <si>
    <t>Apgaismojuma armatūra 2x58W IP44</t>
  </si>
  <si>
    <t>Prožektors 150W ar kustības sensoru I44</t>
  </si>
  <si>
    <t>3F rozete 32A IP44</t>
  </si>
  <si>
    <t>1F rozete IP44</t>
  </si>
  <si>
    <t>1 pola slēdzis IP44</t>
  </si>
  <si>
    <t>PVC kabeļukanāls 20x20</t>
  </si>
  <si>
    <t>Palīgmatreāli</t>
  </si>
  <si>
    <t>obj</t>
  </si>
  <si>
    <t>Materiāli</t>
  </si>
  <si>
    <t>Montāžas darbi</t>
  </si>
  <si>
    <t>Kabelis NYY 5x4 montāža</t>
  </si>
  <si>
    <t>Kabelis NYY 3x2,5 montāža</t>
  </si>
  <si>
    <t>Kabelis NYY 3x1,5 montāža</t>
  </si>
  <si>
    <t>Apgaismojuma armatūra 2x58W IP44 montāža</t>
  </si>
  <si>
    <t>Prožektors 150W ar kustības sensoru I44 montāža</t>
  </si>
  <si>
    <t>3F rozete 32A IP44 montāža</t>
  </si>
  <si>
    <t>1F rozete IP44 montāža</t>
  </si>
  <si>
    <t>1 pola slēdzis IP44 montāža</t>
  </si>
  <si>
    <t>PVC kabeļukanāls 20x20 montāža</t>
  </si>
  <si>
    <t>Dokumentācijas sagatavošana un nodošana</t>
  </si>
  <si>
    <t>Elektroapgāde (ārējie tīkli)</t>
  </si>
  <si>
    <t>Kabelis NYY 4x4</t>
  </si>
  <si>
    <t xml:space="preserve">m </t>
  </si>
  <si>
    <t>PVC aizsargcaurule ar mehānisko aizsardzību 750N d=50</t>
  </si>
  <si>
    <t>Kabeļu gala apdare ETPK0015</t>
  </si>
  <si>
    <t>Slodzes slēdzis ABB-OETL250K3C</t>
  </si>
  <si>
    <t>0,4kV kabeļu signāllenta</t>
  </si>
  <si>
    <t>Smilts</t>
  </si>
  <si>
    <t>Kabelis NYY 4x4 montāža</t>
  </si>
  <si>
    <t>PVC aizsargcaurule ar mehānisko aizsardzību 750N d=50 ieklāšana tranšejā</t>
  </si>
  <si>
    <t>Kabeļu gala apdare ETPK0015 montāža</t>
  </si>
  <si>
    <t>Slodzes slēdzis ABB-OETL250K3C montāža</t>
  </si>
  <si>
    <t>0,4kV kabeļu signāllenta ieklāšana tranšejā</t>
  </si>
  <si>
    <t>Tranšejas rakšana un aizbēršana</t>
  </si>
  <si>
    <t>Esošā urbuma pazemes paviljona demontāža, utilizācija</t>
  </si>
  <si>
    <t>Esošā urbuma galvas armatūras demontāža, utilizācija</t>
  </si>
  <si>
    <t>Esošā arteziskā akas skalošana</t>
  </si>
  <si>
    <t>Artēziskais sūknis Q=2.32 l/s; H=105m TWU 4-0823-C 3~</t>
  </si>
  <si>
    <t>Artēziskā sūkņa automātika ar frekvenču pārveidotāju un avārijas GSM datu pārraidi</t>
  </si>
  <si>
    <t xml:space="preserve">Artēzikskā sūkņa izcelšanas komplekts (trose, rokas vinča ar automātisko bremzi u.c.) </t>
  </si>
  <si>
    <t>Artēziskā sūkņa spiedienu sensoru un vadības komplekts 0-16Bar, 5,5kW, 12A, IP54</t>
  </si>
  <si>
    <t>Jauna pazemes paviljona montāža- hidroizolēta dz,bet. grodu aka d2000; H=2,00m, komplektā ar pamatni pārsegumu, siltinātu vāku, vēdināšanas cauruli, kāpšļiem.</t>
  </si>
  <si>
    <t>Smilšu apbērums ap pazemes paviljonu</t>
  </si>
  <si>
    <t>Jaunas armatūras uzstādīšana (atbilstoši lapai SER-TN-03), t.sk.:</t>
  </si>
  <si>
    <t>Ner.tēr. AISI 304 3.0mm stāvcaurule L=100m dn80</t>
  </si>
  <si>
    <t xml:space="preserve"> 10.1</t>
  </si>
  <si>
    <t>Ķeta atloku aizbīdnis dn80</t>
  </si>
  <si>
    <t>Ķeta atloku aizbīdnis dn50</t>
  </si>
  <si>
    <t>Ķeta atloku pretvārsts dn80</t>
  </si>
  <si>
    <t>Ner.tēr. AISI 304 atloku gala noslēgs dn80</t>
  </si>
  <si>
    <t>Ner.tēr. AISI 304 atloku pāreja dn80/50</t>
  </si>
  <si>
    <t>Streiners dn50 L=230mm</t>
  </si>
  <si>
    <t>Ner.tēr. AISI 304 atloku īscaurule L=200mm dn50</t>
  </si>
  <si>
    <t>Ūdens skaitītājs Q=15m3/st dn50</t>
  </si>
  <si>
    <t>Atloku adapteris dn50</t>
  </si>
  <si>
    <t>Ūdens izlaides krāns dn20</t>
  </si>
  <si>
    <t>Aizsargčaula dn80</t>
  </si>
  <si>
    <t>PP caurules OD200 iegulde līdz infiltrācijas akai</t>
  </si>
  <si>
    <t>Dz.bet grodu infiltrācijas aka d1000;  H=2.5m, bez pamatnes, komplektā ar pārsegumu, ķeta lūku.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</si>
  <si>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</si>
  <si>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</si>
  <si>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</si>
  <si>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</si>
  <si>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</si>
  <si>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</si>
  <si>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</si>
  <si>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</si>
  <si>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</si>
  <si>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</si>
  <si>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</si>
  <si>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</si>
  <si>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>Ūdensapgādes hidrofors, uzstādīšanai iekštelpās V=300l AFL300 vai ekvivalents</t>
  </si>
  <si>
    <t>Attīrīšanas ietaišu (Q=2x25m3/dn) ASD PC250P  būvniecība atbilstoši piegādātāja instrukcijām (Rasējums TN-4)</t>
  </si>
  <si>
    <t>Sadales kameras izbūve atbilstoši projektam un piegādātāja instrukcijām  (Rasējums TN-4)</t>
  </si>
  <si>
    <t>Pirmreizējo nostādinātāju izbūve atbilstoši projektam un piegādātāja instrukcijām  (Rasējums TN-4)</t>
  </si>
  <si>
    <t>Dezinfekcijas aku izbūve atbilstoši projektam un piegādātāja instrukcijām  (Rasējums TN-4)</t>
  </si>
  <si>
    <t>Paraugu ņemšanas akas izbūve atbilstoši projektam un piegādātāja instrukcijām  (Rasējums TN-4)</t>
  </si>
  <si>
    <t>Notekūdeņu uzskaites akas izbūve atbilstoši projektam un piegādātāja instrukcijām  (Rasējums TN-4)</t>
  </si>
  <si>
    <t>Mineralizātora akas izbūve atbilstoši projektam un piegādātāja instrukcijām  (Rasējums TN-4)</t>
  </si>
  <si>
    <t>NAI automātikas un vadības skapja piegāde un uzstādīšana atbilstoši piegādātāja instrukcijām</t>
  </si>
  <si>
    <t>Savienojošo cauruļvadu un aku izbūve atbilstoši projektam un piegādātāja instrukcijām  (Rasējums TN-4)</t>
  </si>
  <si>
    <t>Pieslēgšanās esošajām akām</t>
  </si>
  <si>
    <t>Esošo kanalizācijas vadu tamponēšana</t>
  </si>
  <si>
    <t>Teritorijas labiekārtošana (piebraucamā ceļa un apgriešnās laukuma izbūve, dolomīta šķembu segums)</t>
  </si>
  <si>
    <t>Nogāžu stiprināšana</t>
  </si>
  <si>
    <t>Zāliena sējuma izveidošana</t>
  </si>
  <si>
    <t>kpl</t>
  </si>
  <si>
    <t>Ner.tēr. AISI 304 atloku trejgb.als dn80</t>
  </si>
  <si>
    <t xml:space="preserve">0,4kV kabeļu signāllenta </t>
  </si>
  <si>
    <t>NAI vadības sadalne ar ģenerātora pieslēgvietu</t>
  </si>
  <si>
    <t>PVC aizsargcaurule ar mehānisko aizsardzību 750N d=50 guldīšana tranšejā</t>
  </si>
  <si>
    <t>NAI vadības sadalne ar ģenerātora pieslēgvietu montāža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</si>
  <si>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1"/>
        <color indexed="8"/>
        <rFont val="Calibri"/>
        <family val="2"/>
        <charset val="186"/>
      </rPr>
      <t/>
    </r>
  </si>
  <si>
    <t>Plastmasas kanalizācijas skataka d400; H=0,5- 1,0m, ar teleskopisko kaklu un ķeta vāku, pamatni un visiem nepieciešamajiem pieslēgumiem</t>
  </si>
  <si>
    <t>Plastmasas kanalizācijas skataka d400; H=1,0- 1,5m, ar teleskopisko kaklu un ķeta vāku, pamatni un visiem nepieciešamajiem pieslēgumiem</t>
  </si>
  <si>
    <t>Plastmasas kanalizācijas skataka d400; H=1,5- 2,0m, ar teleskopisko kaklu un ķeta vāku, pamatni un visiem nepieciešamajiem pieslēgumiem</t>
  </si>
  <si>
    <t>Dzelzsbetona kanalizācijas skataka d1000; H=2,0- 2,5m; ar peldošā tipa ķeta lūku u.c. nepieciešamajiem materiāliem un sastāvdaļām</t>
  </si>
  <si>
    <t>Tranšejas rakšana ar gruntsūdens atsūknēšanu, caurules ieguldīšana un tranšejas aizbēršana ar smilšu grunti (esošās grunts nomaiņa)</t>
  </si>
  <si>
    <t>Esošo aku demontāža</t>
  </si>
  <si>
    <t>Valsts autoceļa šķērsošana caurdūriena metodi, ierīkojot PE OD400 aizsargcauruli</t>
  </si>
  <si>
    <t>Kanalizācijas uzmavu caurules PP OD200 iegulde aizsargčaulā ar gumijas distanceriem zem valsts autoceļa</t>
  </si>
  <si>
    <t>Posms no Li1 līdz Li27</t>
  </si>
  <si>
    <t>Dzelzsbetona kanalizācijas spiediena dzēšanas aka d1000; H=1,5- 2,0m; ar peldošā tipa ķeta lūku u.c. nepieciešamajiem materiāliem un sastāvdaļām</t>
  </si>
  <si>
    <t>Posms no Ka39 līdz Ka41</t>
  </si>
  <si>
    <t>Kanalizācijas uzmavu caurule, ieguldes klase SN8 PP OD 200</t>
  </si>
  <si>
    <t>Kanalizācijas uzmavu caurule, ieguldes klase SN8 PP OD 160</t>
  </si>
  <si>
    <t>Aizsargčaula plastmasas caurule dzelzsbetona grods PVC OD 200</t>
  </si>
  <si>
    <t>Aizsargčaula plastmasas caurule dzelzsbetona grods PVC OD 160</t>
  </si>
  <si>
    <t>Esošo aku demontāža, utilizācija</t>
  </si>
  <si>
    <t>Aizsargčaula plastmasas caurule dzelzsbetona grods PVC OD 400</t>
  </si>
  <si>
    <t>Kanalizācijas uzmavu caurule, ieguldes klase SN8 PP OD 110</t>
  </si>
  <si>
    <t>Aizsargčaula plastmasas caurule dzelzsbetona grods PVC OD 110</t>
  </si>
  <si>
    <t>Starpsienas mūrēšana no FIBO blokiem 150mm biezumā</t>
  </si>
  <si>
    <t>Esošo ārdurvju demontāža</t>
  </si>
  <si>
    <t>Jaunu divviru metāla ārdurvju 1450x1850(h)mm izbūve</t>
  </si>
  <si>
    <t>Jaunu vienviru plastmasas iekšdurvju 900x2100(h)mm izbūve</t>
  </si>
  <si>
    <t>Durvju ailas siltināšana no ārpuses ar akmens vati PAROC FAS3 vai analogu uz līmjavas kārtas</t>
  </si>
  <si>
    <t>Durvju ailas dekoratīvais apmetums uz plastikāta sieta, gruntēšana, 2x krāsošana ar fasādes krāsu analogi esošai</t>
  </si>
  <si>
    <t>Esošo betona griestu attīrīšana, gruntēšana, apmetums, špaktelēšana, slīpēšana, grun tēšana un krāsošana 2x</t>
  </si>
  <si>
    <t>Jaunās sienas apmetums, špaktelēšana, slīpēšana, gruntēšana un krāsošana 2x</t>
  </si>
  <si>
    <t>Esošo ķieģeļu sienu attīrīšana, gruntēšana, apmetums, špaktelēšana, slīpēšana, gruntēšana un krāsošana 2x</t>
  </si>
  <si>
    <t>Grīdas betonēšana no betona B30, ieskaitot veidņu montāžu, demontāžu, deformācijas šuves, ja nepieciešams</t>
  </si>
  <si>
    <t xml:space="preserve">Grīdu stiegrošana ar armatūras sietiem Ø10 AIII 200x200 </t>
  </si>
  <si>
    <t>kg</t>
  </si>
  <si>
    <t xml:space="preserve">Pretbīdņi Ø10 AIII </t>
  </si>
  <si>
    <t xml:space="preserve"> 2.1</t>
  </si>
  <si>
    <t>Attīrīšanas ietaišu dzelzsbetona pamatnes izbūve (Sk. BK sadaļu), t.sk.:</t>
  </si>
  <si>
    <t>Plātnes betonēšana no betona B25, W4, F100, ieskaitot veidņu montāžu, demontāžu, deformācijas šuves, ja nepieciešams</t>
  </si>
  <si>
    <t xml:space="preserve">Stiegrošana ar armatūras sietiem Ø10 AIII 200x200 </t>
  </si>
  <si>
    <t xml:space="preserve">Blietētu šķembu pamatojuma izbūve </t>
  </si>
  <si>
    <t xml:space="preserve"> 2.2</t>
  </si>
  <si>
    <t xml:space="preserve"> 2.3</t>
  </si>
  <si>
    <t>Saimniecisko notekūdeņu sūkņi MTS 40/21Q=1.69 l/s; H=8.66 m</t>
  </si>
  <si>
    <t>Sūkņa automātikas fiksācijas pēda 2 x dn50</t>
  </si>
  <si>
    <t>Ieplūdes kolektors</t>
  </si>
  <si>
    <t>Grozs uz ieplūdes kolektora</t>
  </si>
  <si>
    <t>Nažveida aizbīdnis uz ieplūdes kolektora</t>
  </si>
  <si>
    <t>Atloku adapteris PP d200 caurulei</t>
  </si>
  <si>
    <t>Atloku adapteris PE d63 caurulei</t>
  </si>
  <si>
    <t>Spiedvads PE 2 x dn50</t>
  </si>
  <si>
    <t>Ķeta lodveida pretvārsts</t>
  </si>
  <si>
    <t>Ķeta atloku aizbīdnis</t>
  </si>
  <si>
    <t>Kāpnes AISI 316</t>
  </si>
  <si>
    <t>Sūkņu izcelšanas ķēdes AISI 316</t>
  </si>
  <si>
    <t>Sūkņu izcelšanas vadulas AISI 316</t>
  </si>
  <si>
    <t>Ventilācijas izvads</t>
  </si>
  <si>
    <t>Kabeļu izvads</t>
  </si>
  <si>
    <t>Sūkņu stacijas vāks</t>
  </si>
  <si>
    <t>Automātika EC-DRAIN 2 x 4.0</t>
  </si>
  <si>
    <t>GRP apsildāms āra skapis ar pēdu</t>
  </si>
  <si>
    <t>Sūkņu stacijas dz.bet pamatne armēta ar stiprinājumiem PE sūkņu stacijai (sk.BK sadaļu)</t>
  </si>
  <si>
    <r>
      <t>Kanalizācijas sūkņu stācijas montāža,</t>
    </r>
    <r>
      <rPr>
        <b/>
        <sz val="10"/>
        <rFont val="Arial"/>
        <family val="2"/>
        <charset val="186"/>
      </rPr>
      <t xml:space="preserve"> t.sk.:</t>
    </r>
  </si>
  <si>
    <t>Polietilēna tvertne D ār.1600. D iekš. 1400, H=3520mm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</si>
  <si>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</si>
  <si>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</si>
  <si>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</si>
  <si>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</si>
  <si>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</si>
  <si>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</si>
  <si>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</si>
  <si>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</si>
  <si>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</si>
  <si>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</si>
  <si>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</si>
  <si>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</si>
  <si>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</si>
  <si>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</si>
  <si>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</si>
  <si>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</si>
  <si>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</si>
  <si>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</si>
  <si>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</si>
  <si>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Kanalizācijas spiedvada caurule elektrometināma, spiediena klase PN10 OD63</t>
  </si>
  <si>
    <t>Kabeļu sadalne ar kontroluzskaiti un ģenerātora pieslēgvietu</t>
  </si>
  <si>
    <t>Kabelis NYY 4x10</t>
  </si>
  <si>
    <t xml:space="preserve">0,4kV kabeļu lenta </t>
  </si>
  <si>
    <t>Kabeļu sadalne ar kontroluzskaiti un ģenerātora pieslēgvietu montāža</t>
  </si>
  <si>
    <t>Kabelis NYY 4x10 montāža</t>
  </si>
  <si>
    <t>0,4kV kabeļu lenta ieklāšana tranšejā</t>
  </si>
  <si>
    <t>Plātnes betonēšana no betona B30, W4, F100, ieskaitot veidņu montāžu, demontāžu, deformācijas šuves, ja nepieciešams</t>
  </si>
  <si>
    <t>Posms no Vc1 līdz AKA 3</t>
  </si>
  <si>
    <t>Posms no Vc1 līdz Vc6</t>
  </si>
  <si>
    <t>Tranšejas rakšana, caurules ieguldīšana un tranšejas aizbēršana ar esošo grunti. Grunts blietēšana pa 300mm kārtām līdz 0.98</t>
  </si>
  <si>
    <t>Posms no SDA1 līdz Ka12a</t>
  </si>
  <si>
    <t>Dzelzsbetona kanalizācijas spiediena dzēšanas aka d1500; H=5.34m; ar peldošā tipa ķeta lūku u.c. nepieciešamajiem materiāliem un sastāvdaļām</t>
  </si>
  <si>
    <t>Tranšejas rakšana, caurules ieguldīšana un tranšejas aizbēršana ar esošo grunti. Grunts blietēšana pa 300mm kārtām līdz 0.98 PE OD63</t>
  </si>
  <si>
    <t>Tranšejas rakšana, caurules ieguldīšana un tranšejas aizbēršana ar esošo grunti. Grunts blietēšana pa 300mm kārtām līdz 0.98 PE OD200</t>
  </si>
  <si>
    <t>Virsizdevumi 5%</t>
  </si>
  <si>
    <t>I KĀRTA</t>
  </si>
  <si>
    <t>PAVISAM I KĀRTAS BŪVNIECĪBAS IZMAKSAS</t>
  </si>
  <si>
    <t xml:space="preserve">Tāme sastādīta: </t>
  </si>
  <si>
    <t>Tāme sastādīta:</t>
  </si>
  <si>
    <t>Materiālu, būvgružu transporta izdevumi %</t>
  </si>
  <si>
    <t>Peļņa %</t>
  </si>
  <si>
    <t>Darba devēja sociālais nodoklis %</t>
  </si>
  <si>
    <t>PVN %</t>
  </si>
  <si>
    <t>Elektrosildītājs ar termostatu Q=1,5kW</t>
  </si>
  <si>
    <t xml:space="preserve">Pārvietojams dīzeļģenerators </t>
  </si>
  <si>
    <t>Par kopējo summu, EUR</t>
  </si>
  <si>
    <t>Tāmes tiešās izmaksas EUR bez PVN</t>
  </si>
  <si>
    <t>Objekta izmaksas (EUR)</t>
  </si>
  <si>
    <t>Tāmes izmaksas EUR</t>
  </si>
  <si>
    <t>Darba alga (EUR)</t>
  </si>
  <si>
    <t>Materiāli (EUR)</t>
  </si>
  <si>
    <t>Mehānismi (EUR)</t>
  </si>
  <si>
    <t>Darba samaksas likme (EUR/h)</t>
  </si>
  <si>
    <t>Kopā (EUR)</t>
  </si>
  <si>
    <t>Summa (EUR)</t>
  </si>
  <si>
    <t>Pārvietojams trīsfāzu dīzeļģenerātors SD 6000 TE-2 (5.2kW/6.5kVA) uz riteņu šasijas ar piekabināšanas mehānismu (vai ekvivalents)</t>
  </si>
  <si>
    <t>Posms no KSS-1 līdz SDA-1</t>
  </si>
  <si>
    <t>Posms no AKA 3 līdz Li19</t>
  </si>
  <si>
    <t>Posms no Vc6 līdz Li19</t>
  </si>
  <si>
    <t>Dzelzsbetona kanalizācijas skataka d1000; H=2,5- 3,0m; ar peldošā tipa ķeta lūku u.c. nepieciešamajiem materiāliem un sastāvdaļām</t>
  </si>
  <si>
    <t>Dzelzsbetona kanalizācijas skataka d1500; H=3,0- 3,5m; ar peldošā tipa ķeta lūku u.c. nepieciešamajiem materiāliem un sastāvdaļām</t>
  </si>
  <si>
    <t>Montāžas materiāli, palīgmateriāli, stiprinājumi u.c.nepieciešamie materiāli</t>
  </si>
  <si>
    <t>Esošo, turpmāk neizmantojamo, ūdensvadu tamponēšana</t>
  </si>
  <si>
    <t>Jaunizbūvēto tīklu hidrauliskā pārbaude un dezinfekcija</t>
  </si>
  <si>
    <t>Esošo, turpmāk neizmantojamo, kanalizācijas tīklu tamponēšana</t>
  </si>
  <si>
    <t>Esošo, turpmāk ekspluatējamo vadu pārslēgšana uz jauno trasi</t>
  </si>
  <si>
    <t>Kanalizācijas pieslēgumu izveidošana atbilstoši rasējumam SER-TIP-05</t>
  </si>
  <si>
    <t>.</t>
  </si>
  <si>
    <t>Caurumu kalšana betona pamatos. Hermrtizācija, un esošās sistēmas pieslēgšana jaunizbūvētajam tīklam</t>
  </si>
  <si>
    <t>Palīgmateriāli objekta nodošanai ekspluatācijā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</si>
</sst>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8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vertAlign val="superscript"/>
      <sz val="10"/>
      <name val="Arial"/>
      <family val="2"/>
    </font>
    <font>
      <sz val="10"/>
      <color indexed="8"/>
      <name val="Arial"/>
      <family val="2"/>
      <charset val="186"/>
    </font>
    <font>
      <i/>
      <u/>
      <sz val="10"/>
      <name val="Arial"/>
      <family val="2"/>
      <charset val="186"/>
    </font>
    <font>
      <sz val="10"/>
      <color indexed="10"/>
      <name val="Arial"/>
      <family val="2"/>
    </font>
    <font>
      <b/>
      <i/>
      <sz val="10"/>
      <color indexed="8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25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vertical="top"/>
    </xf>
    <xf numFmtId="0" fontId="3" fillId="0" borderId="9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2" fontId="5" fillId="0" borderId="7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5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/>
    <xf numFmtId="0" fontId="12" fillId="0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3" fillId="0" borderId="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2" fontId="3" fillId="0" borderId="19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top"/>
    </xf>
    <xf numFmtId="2" fontId="3" fillId="0" borderId="27" xfId="0" applyNumberFormat="1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2" fontId="5" fillId="0" borderId="8" xfId="0" applyNumberFormat="1" applyFont="1" applyBorder="1" applyAlignment="1">
      <alignment vertical="top"/>
    </xf>
    <xf numFmtId="0" fontId="3" fillId="0" borderId="22" xfId="0" applyFont="1" applyFill="1" applyBorder="1" applyAlignment="1">
      <alignment horizontal="right" vertical="center"/>
    </xf>
    <xf numFmtId="2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2" fontId="3" fillId="0" borderId="21" xfId="0" applyNumberFormat="1" applyFont="1" applyBorder="1" applyAlignment="1">
      <alignment vertical="center"/>
    </xf>
    <xf numFmtId="2" fontId="3" fillId="0" borderId="26" xfId="0" applyNumberFormat="1" applyFont="1" applyBorder="1" applyAlignment="1">
      <alignment vertical="center"/>
    </xf>
    <xf numFmtId="1" fontId="22" fillId="2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23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pPr algn="l" rtl="0">
            <a:defRPr sz="1000"/>
          </a:pPr>
          <a:r>
            <a:rPr lang="lv-LV" sz="1000" b="0" i="0" strike="noStrike">
              <a:solidFill>
                <a:srgbClr val="000000"/>
              </a:solidFill>
              <a:latin typeface="Arial"/>
              <a:cs typeface="Arial"/>
            </a:rPr>
            <a:t>`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4677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SheetLayoutView="100" workbookViewId="0">
      <selection activeCell="D12" sqref="D12:D18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6" x14ac:dyDescent="0.2">
      <c r="A1" s="239" t="s">
        <v>48</v>
      </c>
      <c r="B1" s="239"/>
      <c r="C1" s="239"/>
      <c r="D1" s="239"/>
    </row>
    <row r="2" spans="1:6" x14ac:dyDescent="0.2">
      <c r="C2" s="67"/>
    </row>
    <row r="3" spans="1:6" ht="15" x14ac:dyDescent="0.2">
      <c r="A3" s="10" t="s">
        <v>1</v>
      </c>
      <c r="B3" s="10"/>
      <c r="C3" s="55" t="s">
        <v>46</v>
      </c>
    </row>
    <row r="4" spans="1:6" ht="15" x14ac:dyDescent="0.2">
      <c r="A4" s="10"/>
      <c r="B4" s="10"/>
      <c r="C4" s="55" t="s">
        <v>47</v>
      </c>
    </row>
    <row r="5" spans="1:6" ht="15" x14ac:dyDescent="0.2">
      <c r="A5" s="10" t="s">
        <v>20</v>
      </c>
      <c r="B5" s="10"/>
      <c r="C5" s="55" t="s">
        <v>29</v>
      </c>
    </row>
    <row r="6" spans="1:6" ht="14.25" x14ac:dyDescent="0.2">
      <c r="A6" s="10" t="s">
        <v>4</v>
      </c>
      <c r="B6" s="10"/>
      <c r="C6" s="68"/>
    </row>
    <row r="7" spans="1:6" ht="14.25" x14ac:dyDescent="0.2">
      <c r="A7" s="48" t="s">
        <v>341</v>
      </c>
      <c r="B7" s="10"/>
      <c r="C7" s="67"/>
    </row>
    <row r="9" spans="1:6" ht="20.25" customHeight="1" x14ac:dyDescent="0.2">
      <c r="A9" s="240" t="s">
        <v>5</v>
      </c>
      <c r="B9" s="246" t="s">
        <v>21</v>
      </c>
      <c r="C9" s="244" t="s">
        <v>22</v>
      </c>
      <c r="D9" s="242" t="s">
        <v>351</v>
      </c>
      <c r="E9" s="9"/>
    </row>
    <row r="10" spans="1:6" ht="56.25" customHeight="1" x14ac:dyDescent="0.2">
      <c r="A10" s="241"/>
      <c r="B10" s="247"/>
      <c r="C10" s="245"/>
      <c r="D10" s="243"/>
    </row>
    <row r="11" spans="1:6" x14ac:dyDescent="0.2">
      <c r="A11" s="11"/>
      <c r="B11" s="11"/>
      <c r="C11" s="12"/>
      <c r="D11" s="13"/>
    </row>
    <row r="12" spans="1:6" x14ac:dyDescent="0.2">
      <c r="A12" s="16">
        <v>1</v>
      </c>
      <c r="B12" s="17" t="s">
        <v>339</v>
      </c>
      <c r="C12" s="85" t="s">
        <v>28</v>
      </c>
      <c r="D12" s="193"/>
      <c r="E12" s="183"/>
      <c r="F12" s="183"/>
    </row>
    <row r="13" spans="1:6" x14ac:dyDescent="0.2">
      <c r="A13" s="18"/>
      <c r="B13" s="19"/>
      <c r="C13" s="20"/>
      <c r="D13" s="194"/>
      <c r="E13" s="183"/>
      <c r="F13" s="183"/>
    </row>
    <row r="14" spans="1:6" x14ac:dyDescent="0.2">
      <c r="A14" s="47"/>
      <c r="B14" s="47"/>
      <c r="C14" s="21" t="s">
        <v>17</v>
      </c>
      <c r="D14" s="95"/>
      <c r="E14" s="183"/>
      <c r="F14" s="183"/>
    </row>
    <row r="15" spans="1:6" x14ac:dyDescent="0.2">
      <c r="A15" s="47"/>
      <c r="B15" s="47"/>
      <c r="C15" s="22"/>
      <c r="D15" s="95"/>
      <c r="E15" s="183"/>
      <c r="F15" s="183"/>
    </row>
    <row r="16" spans="1:6" x14ac:dyDescent="0.2">
      <c r="A16" s="47"/>
      <c r="B16" s="47"/>
      <c r="C16" s="22" t="s">
        <v>0</v>
      </c>
      <c r="D16" s="92"/>
      <c r="E16" s="183"/>
      <c r="F16" s="183"/>
    </row>
    <row r="17" spans="1:6" x14ac:dyDescent="0.2">
      <c r="A17" s="47"/>
      <c r="B17" s="47"/>
      <c r="C17" s="22" t="s">
        <v>346</v>
      </c>
      <c r="D17" s="95"/>
      <c r="E17" s="183"/>
      <c r="F17" s="183"/>
    </row>
    <row r="18" spans="1:6" s="71" customFormat="1" ht="30" x14ac:dyDescent="0.2">
      <c r="A18" s="69"/>
      <c r="B18" s="69"/>
      <c r="C18" s="70" t="s">
        <v>340</v>
      </c>
      <c r="D18" s="96"/>
      <c r="E18" s="195"/>
      <c r="F18" s="195"/>
    </row>
    <row r="19" spans="1:6" x14ac:dyDescent="0.2">
      <c r="A19" s="47"/>
      <c r="B19" s="47"/>
      <c r="C19" s="72"/>
      <c r="D19" s="196"/>
      <c r="E19" s="183"/>
      <c r="F19" s="183"/>
    </row>
    <row r="20" spans="1:6" x14ac:dyDescent="0.2">
      <c r="A20" s="47"/>
      <c r="B20" s="47"/>
      <c r="C20" s="72"/>
      <c r="D20" s="73"/>
    </row>
    <row r="23" spans="1:6" x14ac:dyDescent="0.2">
      <c r="B23" s="74"/>
    </row>
    <row r="26" spans="1:6" x14ac:dyDescent="0.2">
      <c r="B26" s="46" t="s">
        <v>23</v>
      </c>
      <c r="D26" s="46"/>
    </row>
    <row r="27" spans="1:6" x14ac:dyDescent="0.2">
      <c r="B27" s="46"/>
      <c r="D27" s="46"/>
    </row>
    <row r="28" spans="1:6" x14ac:dyDescent="0.2">
      <c r="B28" s="46"/>
    </row>
    <row r="29" spans="1:6" x14ac:dyDescent="0.2">
      <c r="B29" s="46" t="s">
        <v>24</v>
      </c>
      <c r="D29" s="46"/>
    </row>
    <row r="30" spans="1:6" x14ac:dyDescent="0.2">
      <c r="D30" s="46"/>
    </row>
  </sheetData>
  <mergeCells count="5">
    <mergeCell ref="A1:D1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74803149606299213" top="1.7322834645669292" bottom="0.98425196850393704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view="pageBreakPreview" zoomScaleSheetLayoutView="100" workbookViewId="0">
      <selection activeCell="K15" sqref="K15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O22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68"/>
      <c r="B10" s="149" t="s">
        <v>360</v>
      </c>
      <c r="C10" s="101"/>
      <c r="D10" s="104"/>
      <c r="E10" s="173"/>
      <c r="F10" s="90"/>
      <c r="G10" s="108"/>
      <c r="H10" s="79"/>
      <c r="I10" s="108"/>
      <c r="J10" s="62"/>
      <c r="K10" s="108"/>
      <c r="L10" s="62"/>
      <c r="M10" s="108"/>
      <c r="N10" s="62"/>
      <c r="O10" s="62"/>
    </row>
    <row r="11" spans="1:17" s="81" customFormat="1" ht="38.25" x14ac:dyDescent="0.2">
      <c r="A11" s="99">
        <v>1</v>
      </c>
      <c r="B11" s="100" t="s">
        <v>323</v>
      </c>
      <c r="C11" s="101" t="s">
        <v>55</v>
      </c>
      <c r="D11" s="102">
        <v>161.65</v>
      </c>
      <c r="E11" s="107"/>
      <c r="F11" s="90"/>
      <c r="G11" s="108"/>
      <c r="H11" s="79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x14ac:dyDescent="0.2">
      <c r="A12" s="99">
        <v>2</v>
      </c>
      <c r="B12" s="100" t="s">
        <v>50</v>
      </c>
      <c r="C12" s="101" t="s">
        <v>57</v>
      </c>
      <c r="D12" s="104">
        <v>1</v>
      </c>
      <c r="E12" s="107"/>
      <c r="F12" s="90"/>
      <c r="G12" s="108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51" x14ac:dyDescent="0.2">
      <c r="A13" s="99">
        <v>3</v>
      </c>
      <c r="B13" s="100" t="s">
        <v>333</v>
      </c>
      <c r="C13" s="101" t="s">
        <v>55</v>
      </c>
      <c r="D13" s="102">
        <v>161.65</v>
      </c>
      <c r="E13" s="109"/>
      <c r="F13" s="90"/>
      <c r="G13" s="110"/>
      <c r="H13" s="62"/>
      <c r="I13" s="108"/>
      <c r="J13" s="62"/>
      <c r="K13" s="108"/>
      <c r="L13" s="62"/>
      <c r="M13" s="80"/>
      <c r="N13" s="62"/>
      <c r="O13" s="62"/>
      <c r="Q13" s="201"/>
    </row>
    <row r="14" spans="1:17" s="81" customFormat="1" ht="25.5" x14ac:dyDescent="0.2">
      <c r="A14" s="99">
        <v>4</v>
      </c>
      <c r="B14" s="100" t="s">
        <v>51</v>
      </c>
      <c r="C14" s="122" t="s">
        <v>141</v>
      </c>
      <c r="D14" s="102">
        <v>80.83</v>
      </c>
      <c r="E14" s="109"/>
      <c r="F14" s="90"/>
      <c r="G14" s="110"/>
      <c r="H14" s="62"/>
      <c r="I14" s="108"/>
      <c r="J14" s="62"/>
      <c r="K14" s="108"/>
      <c r="L14" s="62"/>
      <c r="M14" s="80"/>
      <c r="N14" s="62"/>
      <c r="O14" s="62"/>
      <c r="Q14" s="201"/>
    </row>
    <row r="15" spans="1:17" s="81" customFormat="1" ht="25.5" x14ac:dyDescent="0.2">
      <c r="A15" s="99">
        <v>5</v>
      </c>
      <c r="B15" s="100" t="s">
        <v>52</v>
      </c>
      <c r="C15" s="122" t="s">
        <v>141</v>
      </c>
      <c r="D15" s="105">
        <v>24.25</v>
      </c>
      <c r="E15" s="109"/>
      <c r="F15" s="90"/>
      <c r="G15" s="110"/>
      <c r="H15" s="62"/>
      <c r="I15" s="108"/>
      <c r="J15" s="62"/>
      <c r="K15" s="108"/>
      <c r="L15" s="62"/>
      <c r="M15" s="80"/>
      <c r="N15" s="62"/>
      <c r="O15" s="62"/>
      <c r="Q15" s="201"/>
    </row>
    <row r="16" spans="1:17" s="81" customFormat="1" ht="25.5" x14ac:dyDescent="0.2">
      <c r="A16" s="99">
        <v>6</v>
      </c>
      <c r="B16" s="100" t="s">
        <v>98</v>
      </c>
      <c r="C16" s="122" t="s">
        <v>97</v>
      </c>
      <c r="D16" s="102">
        <v>70</v>
      </c>
      <c r="E16" s="78"/>
      <c r="F16" s="90"/>
      <c r="G16" s="108"/>
      <c r="H16" s="79"/>
      <c r="I16" s="80"/>
      <c r="J16" s="62"/>
      <c r="K16" s="108"/>
      <c r="L16" s="62"/>
      <c r="M16" s="108"/>
      <c r="N16" s="62"/>
      <c r="O16" s="62"/>
      <c r="Q16" s="201"/>
    </row>
    <row r="17" spans="1:17" s="81" customFormat="1" ht="25.5" x14ac:dyDescent="0.2">
      <c r="A17" s="99">
        <v>7</v>
      </c>
      <c r="B17" s="100" t="s">
        <v>53</v>
      </c>
      <c r="C17" s="122" t="s">
        <v>97</v>
      </c>
      <c r="D17" s="102">
        <v>215</v>
      </c>
      <c r="E17" s="109"/>
      <c r="F17" s="90"/>
      <c r="G17" s="110"/>
      <c r="H17" s="62"/>
      <c r="I17" s="108"/>
      <c r="J17" s="62"/>
      <c r="K17" s="108"/>
      <c r="L17" s="62"/>
      <c r="M17" s="80"/>
      <c r="N17" s="62"/>
      <c r="O17" s="62"/>
      <c r="Q17" s="201"/>
    </row>
    <row r="18" spans="1:17" s="81" customFormat="1" ht="14.25" x14ac:dyDescent="0.2">
      <c r="A18" s="99">
        <v>8</v>
      </c>
      <c r="B18" s="100" t="s">
        <v>100</v>
      </c>
      <c r="C18" s="122" t="s">
        <v>97</v>
      </c>
      <c r="D18" s="102">
        <v>0</v>
      </c>
      <c r="E18" s="107"/>
      <c r="F18" s="90"/>
      <c r="G18" s="108"/>
      <c r="H18" s="62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63.75" x14ac:dyDescent="0.2">
      <c r="A19" s="99">
        <v>9</v>
      </c>
      <c r="B19" s="100" t="s">
        <v>106</v>
      </c>
      <c r="C19" s="101" t="s">
        <v>57</v>
      </c>
      <c r="D19" s="104">
        <v>5</v>
      </c>
      <c r="E19" s="78"/>
      <c r="F19" s="126"/>
      <c r="G19" s="80"/>
      <c r="H19" s="79"/>
      <c r="I19" s="80"/>
      <c r="J19" s="79"/>
      <c r="K19" s="80"/>
      <c r="L19" s="79"/>
      <c r="M19" s="80"/>
      <c r="N19" s="79"/>
      <c r="O19" s="79"/>
    </row>
    <row r="20" spans="1:17" s="60" customFormat="1" x14ac:dyDescent="0.2">
      <c r="A20" s="152"/>
      <c r="B20" s="153" t="s">
        <v>0</v>
      </c>
      <c r="C20" s="154"/>
      <c r="D20" s="152"/>
      <c r="E20" s="155"/>
      <c r="F20" s="156"/>
      <c r="G20" s="157"/>
      <c r="H20" s="158"/>
      <c r="I20" s="157"/>
      <c r="J20" s="158"/>
      <c r="K20" s="157"/>
      <c r="L20" s="158"/>
      <c r="M20" s="157"/>
      <c r="N20" s="158"/>
      <c r="O20" s="158"/>
    </row>
    <row r="21" spans="1:17" s="91" customFormat="1" x14ac:dyDescent="0.2">
      <c r="A21" s="159"/>
      <c r="B21" s="160"/>
      <c r="C21" s="161"/>
      <c r="D21" s="159"/>
      <c r="E21" s="159"/>
      <c r="G21" s="162"/>
      <c r="H21" s="162"/>
      <c r="I21" s="162"/>
      <c r="J21" s="15" t="s">
        <v>343</v>
      </c>
      <c r="K21" s="14"/>
      <c r="L21" s="14"/>
      <c r="M21" s="14"/>
      <c r="N21" s="14"/>
      <c r="O21" s="42"/>
    </row>
    <row r="22" spans="1:17" s="91" customFormat="1" x14ac:dyDescent="0.2">
      <c r="A22" s="159"/>
      <c r="B22" s="160"/>
      <c r="C22" s="161"/>
      <c r="D22" s="159"/>
      <c r="E22" s="159"/>
      <c r="G22" s="162"/>
      <c r="H22" s="162"/>
      <c r="I22" s="162"/>
      <c r="J22" s="163" t="s">
        <v>19</v>
      </c>
      <c r="K22" s="164"/>
      <c r="L22" s="164"/>
      <c r="M22" s="164"/>
      <c r="N22" s="164"/>
      <c r="O22" s="164"/>
    </row>
    <row r="23" spans="1:17" s="91" customFormat="1" x14ac:dyDescent="0.2">
      <c r="A23" s="159"/>
      <c r="B23" s="160"/>
      <c r="C23" s="161"/>
      <c r="D23" s="159"/>
      <c r="E23" s="159"/>
      <c r="G23" s="162"/>
      <c r="H23" s="162"/>
      <c r="I23" s="162"/>
      <c r="J23" s="163"/>
      <c r="K23" s="165"/>
      <c r="L23" s="165"/>
      <c r="M23" s="165"/>
      <c r="N23" s="165"/>
      <c r="O23" s="165"/>
    </row>
    <row r="24" spans="1:17" s="91" customFormat="1" x14ac:dyDescent="0.2">
      <c r="A24" s="159"/>
      <c r="B24" s="166" t="s">
        <v>23</v>
      </c>
      <c r="C24" s="161"/>
      <c r="D24" s="159"/>
      <c r="E24" s="167"/>
      <c r="G24" s="162"/>
      <c r="H24" s="162"/>
      <c r="I24" s="162"/>
      <c r="J24" s="162"/>
      <c r="K24" s="162"/>
      <c r="L24" s="162"/>
      <c r="M24" s="162"/>
      <c r="N24" s="162"/>
    </row>
    <row r="25" spans="1:17" s="91" customFormat="1" x14ac:dyDescent="0.2">
      <c r="A25" s="159"/>
      <c r="B25" s="160"/>
      <c r="C25" s="161"/>
      <c r="D25" s="159"/>
      <c r="E25" s="167"/>
      <c r="G25" s="162"/>
      <c r="H25" s="162"/>
      <c r="I25" s="162"/>
      <c r="J25" s="162"/>
      <c r="K25" s="162"/>
      <c r="L25" s="162"/>
      <c r="M25" s="162"/>
      <c r="N25" s="162"/>
    </row>
    <row r="26" spans="1:17" s="91" customFormat="1" x14ac:dyDescent="0.2">
      <c r="A26" s="159"/>
      <c r="B26" s="166" t="s">
        <v>24</v>
      </c>
      <c r="C26" s="161"/>
      <c r="D26" s="159"/>
      <c r="E26" s="167"/>
      <c r="G26" s="162"/>
      <c r="H26" s="162"/>
      <c r="I26" s="162"/>
      <c r="J26" s="162"/>
      <c r="K26" s="162"/>
      <c r="L26" s="162"/>
      <c r="M26" s="162"/>
      <c r="N26" s="162"/>
    </row>
    <row r="27" spans="1:17" s="91" customFormat="1" x14ac:dyDescent="0.2">
      <c r="A27" s="159"/>
      <c r="B27" s="160"/>
      <c r="C27" s="161"/>
      <c r="D27" s="159"/>
      <c r="E27" s="167"/>
      <c r="G27" s="162"/>
      <c r="H27" s="162"/>
      <c r="I27" s="162"/>
      <c r="J27" s="162"/>
      <c r="K27" s="162"/>
      <c r="L27" s="162"/>
      <c r="M27" s="162"/>
      <c r="N2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1-8
&amp;"Arial,Bold"&amp;UJAUNI KANALIZĀCIJAS PAŠTECES UN SPIEDVADU TĪKLI.&amp;12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view="pageBreakPreview" zoomScaleSheetLayoutView="100" workbookViewId="0">
      <selection activeCell="H9" sqref="H9:H10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8.7109375" style="2" customWidth="1"/>
    <col min="5" max="5" width="18.7109375" style="3" customWidth="1"/>
    <col min="6" max="6" width="18.7109375" style="4" customWidth="1"/>
    <col min="7" max="8" width="18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50" t="s">
        <v>28</v>
      </c>
    </row>
    <row r="2" spans="1:10" ht="15" x14ac:dyDescent="0.2">
      <c r="A2" s="10" t="s">
        <v>2</v>
      </c>
      <c r="B2" s="10"/>
      <c r="D2" s="55" t="s">
        <v>27</v>
      </c>
    </row>
    <row r="3" spans="1:10" ht="15" x14ac:dyDescent="0.2">
      <c r="A3" s="10" t="s">
        <v>3</v>
      </c>
      <c r="B3" s="10"/>
      <c r="D3" s="55" t="s">
        <v>29</v>
      </c>
    </row>
    <row r="4" spans="1:10" ht="14.25" x14ac:dyDescent="0.2">
      <c r="A4" s="10" t="s">
        <v>4</v>
      </c>
      <c r="B4" s="10"/>
      <c r="D4" s="68"/>
      <c r="G4" s="66"/>
    </row>
    <row r="5" spans="1:10" ht="14.25" x14ac:dyDescent="0.2">
      <c r="A5" s="10" t="s">
        <v>349</v>
      </c>
      <c r="B5" s="10"/>
      <c r="D5" s="82">
        <f>D26</f>
        <v>0</v>
      </c>
    </row>
    <row r="6" spans="1:10" ht="14.25" x14ac:dyDescent="0.2">
      <c r="A6" s="10" t="s">
        <v>13</v>
      </c>
      <c r="B6" s="10"/>
      <c r="D6" s="82">
        <f>H21</f>
        <v>0</v>
      </c>
    </row>
    <row r="7" spans="1:10" ht="14.25" x14ac:dyDescent="0.2">
      <c r="A7" s="48" t="s">
        <v>341</v>
      </c>
      <c r="B7" s="10"/>
    </row>
    <row r="9" spans="1:10" ht="20.25" customHeight="1" x14ac:dyDescent="0.2">
      <c r="A9" s="240" t="s">
        <v>5</v>
      </c>
      <c r="B9" s="246" t="s">
        <v>14</v>
      </c>
      <c r="C9" s="244" t="s">
        <v>15</v>
      </c>
      <c r="D9" s="251" t="s">
        <v>352</v>
      </c>
      <c r="E9" s="250" t="s">
        <v>16</v>
      </c>
      <c r="F9" s="250"/>
      <c r="G9" s="250"/>
      <c r="H9" s="248" t="s">
        <v>11</v>
      </c>
      <c r="I9" s="9"/>
    </row>
    <row r="10" spans="1:10" ht="78.75" customHeight="1" x14ac:dyDescent="0.2">
      <c r="A10" s="241"/>
      <c r="B10" s="247"/>
      <c r="C10" s="245"/>
      <c r="D10" s="252"/>
      <c r="E10" s="8" t="s">
        <v>353</v>
      </c>
      <c r="F10" s="8" t="s">
        <v>354</v>
      </c>
      <c r="G10" s="8" t="s">
        <v>355</v>
      </c>
      <c r="H10" s="249"/>
    </row>
    <row r="11" spans="1:10" x14ac:dyDescent="0.2">
      <c r="A11" s="26"/>
      <c r="B11" s="25"/>
      <c r="C11" s="84"/>
      <c r="D11" s="28"/>
      <c r="E11" s="24"/>
      <c r="F11" s="29"/>
      <c r="G11" s="30"/>
      <c r="H11" s="31"/>
    </row>
    <row r="12" spans="1:10" s="91" customFormat="1" ht="25.5" x14ac:dyDescent="0.2">
      <c r="A12" s="87">
        <v>1</v>
      </c>
      <c r="B12" s="88" t="s">
        <v>31</v>
      </c>
      <c r="C12" s="89" t="s">
        <v>30</v>
      </c>
      <c r="D12" s="174">
        <f>Ū!O118</f>
        <v>0</v>
      </c>
      <c r="E12" s="175">
        <f>Ū!L118</f>
        <v>0</v>
      </c>
      <c r="F12" s="176">
        <f>Ū!M118</f>
        <v>0</v>
      </c>
      <c r="G12" s="175">
        <f>Ū!N118</f>
        <v>0</v>
      </c>
      <c r="H12" s="177">
        <f>Ū!K118</f>
        <v>0</v>
      </c>
      <c r="I12" s="178"/>
      <c r="J12" s="178"/>
    </row>
    <row r="13" spans="1:10" s="91" customFormat="1" ht="25.5" x14ac:dyDescent="0.2">
      <c r="A13" s="87">
        <v>2</v>
      </c>
      <c r="B13" s="88" t="s">
        <v>32</v>
      </c>
      <c r="C13" s="89" t="s">
        <v>39</v>
      </c>
      <c r="D13" s="174">
        <f>ŪAI!O81</f>
        <v>0</v>
      </c>
      <c r="E13" s="175">
        <f>ŪAI!L81</f>
        <v>0</v>
      </c>
      <c r="F13" s="176">
        <f>ŪAI!M81</f>
        <v>0</v>
      </c>
      <c r="G13" s="175">
        <f>ŪAI!N81</f>
        <v>0</v>
      </c>
      <c r="H13" s="177">
        <f>ŪAI!K81</f>
        <v>0</v>
      </c>
      <c r="I13" s="178"/>
      <c r="J13" s="178"/>
    </row>
    <row r="14" spans="1:10" s="91" customFormat="1" ht="25.5" x14ac:dyDescent="0.2">
      <c r="A14" s="87">
        <v>3</v>
      </c>
      <c r="B14" s="88" t="s">
        <v>33</v>
      </c>
      <c r="C14" s="89" t="s">
        <v>40</v>
      </c>
      <c r="D14" s="174">
        <f>ART!O54</f>
        <v>0</v>
      </c>
      <c r="E14" s="175">
        <f>ART!L54</f>
        <v>0</v>
      </c>
      <c r="F14" s="176">
        <f>ART!M54</f>
        <v>0</v>
      </c>
      <c r="G14" s="175">
        <f>ART!N54</f>
        <v>0</v>
      </c>
      <c r="H14" s="177">
        <f>ART!K54</f>
        <v>0</v>
      </c>
      <c r="I14" s="178"/>
      <c r="J14" s="178"/>
    </row>
    <row r="15" spans="1:10" s="91" customFormat="1" ht="25.5" x14ac:dyDescent="0.2">
      <c r="A15" s="87">
        <v>4</v>
      </c>
      <c r="B15" s="88" t="s">
        <v>34</v>
      </c>
      <c r="C15" s="89" t="s">
        <v>41</v>
      </c>
      <c r="D15" s="174">
        <f>HIDR!O13</f>
        <v>0</v>
      </c>
      <c r="E15" s="175">
        <f>HIDR!L13</f>
        <v>0</v>
      </c>
      <c r="F15" s="176">
        <f>HIDR!M13</f>
        <v>0</v>
      </c>
      <c r="G15" s="175">
        <f>HIDR!N13</f>
        <v>0</v>
      </c>
      <c r="H15" s="177">
        <f>HIDR!K13</f>
        <v>0</v>
      </c>
      <c r="I15" s="178"/>
      <c r="J15" s="178"/>
    </row>
    <row r="16" spans="1:10" s="91" customFormat="1" ht="38.25" x14ac:dyDescent="0.2">
      <c r="A16" s="87">
        <v>5</v>
      </c>
      <c r="B16" s="88" t="s">
        <v>35</v>
      </c>
      <c r="C16" s="89" t="s">
        <v>42</v>
      </c>
      <c r="D16" s="174">
        <f>NAI!O54</f>
        <v>0</v>
      </c>
      <c r="E16" s="175">
        <f>NAI!L54</f>
        <v>0</v>
      </c>
      <c r="F16" s="176">
        <f>NAI!M54</f>
        <v>0</v>
      </c>
      <c r="G16" s="175">
        <f>NAI!N54</f>
        <v>0</v>
      </c>
      <c r="H16" s="177">
        <f>NAI!K54</f>
        <v>0</v>
      </c>
      <c r="I16" s="178"/>
      <c r="J16" s="178"/>
    </row>
    <row r="17" spans="1:10" s="91" customFormat="1" ht="25.5" x14ac:dyDescent="0.2">
      <c r="A17" s="87">
        <v>6</v>
      </c>
      <c r="B17" s="88" t="s">
        <v>36</v>
      </c>
      <c r="C17" s="89" t="s">
        <v>43</v>
      </c>
      <c r="D17" s="174">
        <f>K!O103</f>
        <v>0</v>
      </c>
      <c r="E17" s="175">
        <f>K!L103</f>
        <v>0</v>
      </c>
      <c r="F17" s="176">
        <f>K!M103</f>
        <v>0</v>
      </c>
      <c r="G17" s="175">
        <f>K!N103</f>
        <v>0</v>
      </c>
      <c r="H17" s="177">
        <f>K!K103</f>
        <v>0</v>
      </c>
      <c r="I17" s="178"/>
      <c r="J17" s="178"/>
    </row>
    <row r="18" spans="1:10" s="91" customFormat="1" x14ac:dyDescent="0.2">
      <c r="A18" s="87">
        <v>7</v>
      </c>
      <c r="B18" s="88" t="s">
        <v>37</v>
      </c>
      <c r="C18" s="89" t="s">
        <v>44</v>
      </c>
      <c r="D18" s="174">
        <f>SS!O52</f>
        <v>0</v>
      </c>
      <c r="E18" s="175">
        <f>SS!L52</f>
        <v>0</v>
      </c>
      <c r="F18" s="176">
        <f>SS!M52</f>
        <v>0</v>
      </c>
      <c r="G18" s="175">
        <f>SS!N52</f>
        <v>0</v>
      </c>
      <c r="H18" s="177">
        <f>SS!K52</f>
        <v>0</v>
      </c>
      <c r="I18" s="178"/>
      <c r="J18" s="178"/>
    </row>
    <row r="19" spans="1:10" s="91" customFormat="1" ht="38.25" x14ac:dyDescent="0.2">
      <c r="A19" s="87">
        <v>8</v>
      </c>
      <c r="B19" s="88" t="s">
        <v>38</v>
      </c>
      <c r="C19" s="89" t="s">
        <v>45</v>
      </c>
      <c r="D19" s="174">
        <f>SP!O22</f>
        <v>0</v>
      </c>
      <c r="E19" s="175">
        <f>SP!L22</f>
        <v>0</v>
      </c>
      <c r="F19" s="176">
        <f>SP!M22</f>
        <v>0</v>
      </c>
      <c r="G19" s="175">
        <f>SP!N22</f>
        <v>0</v>
      </c>
      <c r="H19" s="177">
        <f>SP!K22</f>
        <v>0</v>
      </c>
      <c r="I19" s="178"/>
      <c r="J19" s="178"/>
    </row>
    <row r="20" spans="1:10" x14ac:dyDescent="0.2">
      <c r="A20" s="18"/>
      <c r="B20" s="19"/>
      <c r="C20" s="27"/>
      <c r="D20" s="179"/>
      <c r="E20" s="180"/>
      <c r="F20" s="181"/>
      <c r="G20" s="180"/>
      <c r="H20" s="182"/>
      <c r="I20" s="183"/>
      <c r="J20" s="183"/>
    </row>
    <row r="21" spans="1:10" s="192" customFormat="1" x14ac:dyDescent="0.2">
      <c r="A21" s="186"/>
      <c r="B21" s="186"/>
      <c r="C21" s="187" t="s">
        <v>17</v>
      </c>
      <c r="D21" s="188">
        <f>SUM(D12:D20)</f>
        <v>0</v>
      </c>
      <c r="E21" s="189">
        <f>SUM(E12:E20)</f>
        <v>0</v>
      </c>
      <c r="F21" s="189">
        <f>SUM(F12:F20)</f>
        <v>0</v>
      </c>
      <c r="G21" s="189">
        <f>SUM(G12:G20)</f>
        <v>0</v>
      </c>
      <c r="H21" s="190">
        <f>SUM(H12:H20)</f>
        <v>0</v>
      </c>
      <c r="I21" s="191"/>
      <c r="J21" s="191"/>
    </row>
    <row r="22" spans="1:10" x14ac:dyDescent="0.2">
      <c r="C22" s="22" t="s">
        <v>338</v>
      </c>
      <c r="D22" s="92">
        <f>D21*0%</f>
        <v>0</v>
      </c>
      <c r="E22" s="184"/>
      <c r="F22" s="185"/>
      <c r="G22" s="185"/>
      <c r="H22" s="185"/>
      <c r="I22" s="183"/>
      <c r="J22" s="183"/>
    </row>
    <row r="23" spans="1:10" x14ac:dyDescent="0.2">
      <c r="C23" s="86" t="s">
        <v>26</v>
      </c>
      <c r="D23" s="92"/>
      <c r="E23" s="184"/>
      <c r="F23" s="185"/>
      <c r="G23" s="185"/>
      <c r="H23" s="185"/>
      <c r="I23" s="183"/>
      <c r="J23" s="183"/>
    </row>
    <row r="24" spans="1:10" x14ac:dyDescent="0.2">
      <c r="C24" s="22" t="s">
        <v>344</v>
      </c>
      <c r="D24" s="92">
        <f>D21*0%</f>
        <v>0</v>
      </c>
      <c r="E24" s="184"/>
      <c r="F24" s="185"/>
      <c r="G24" s="185"/>
      <c r="H24" s="185"/>
      <c r="I24" s="183"/>
      <c r="J24" s="183"/>
    </row>
    <row r="25" spans="1:10" ht="25.5" x14ac:dyDescent="0.2">
      <c r="C25" s="22" t="s">
        <v>345</v>
      </c>
      <c r="D25" s="92">
        <f>E21*0%</f>
        <v>0</v>
      </c>
      <c r="E25" s="184"/>
      <c r="F25" s="185"/>
      <c r="G25" s="185"/>
      <c r="H25" s="185"/>
      <c r="I25" s="183"/>
      <c r="J25" s="183"/>
    </row>
    <row r="26" spans="1:10" x14ac:dyDescent="0.2">
      <c r="C26" s="23" t="s">
        <v>18</v>
      </c>
      <c r="D26" s="93">
        <f>SUM(D21:D25)</f>
        <v>0</v>
      </c>
      <c r="E26" s="184"/>
      <c r="F26" s="185"/>
      <c r="G26" s="185"/>
      <c r="H26" s="185"/>
      <c r="I26" s="183"/>
      <c r="J26" s="183"/>
    </row>
    <row r="29" spans="1:10" x14ac:dyDescent="0.2">
      <c r="C29" s="45" t="s">
        <v>23</v>
      </c>
      <c r="F29" s="46"/>
      <c r="G29" s="4"/>
    </row>
    <row r="30" spans="1:10" x14ac:dyDescent="0.2">
      <c r="F30" s="46"/>
      <c r="G30" s="4"/>
    </row>
    <row r="31" spans="1:10" x14ac:dyDescent="0.2">
      <c r="C31" s="45" t="s">
        <v>24</v>
      </c>
      <c r="F31" s="46"/>
      <c r="G31" s="4"/>
    </row>
    <row r="32" spans="1:10" x14ac:dyDescent="0.2">
      <c r="F32" s="46"/>
      <c r="G32" s="4"/>
    </row>
  </sheetData>
  <mergeCells count="6">
    <mergeCell ref="H9:H10"/>
    <mergeCell ref="E9:G9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27559055118110237" top="0.78740157480314965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&amp;C&amp;UKOPSAVILKUMS PA DARBU VEIDIEM  Nr. 1&amp;12&amp;U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view="pageBreakPreview" topLeftCell="A103" zoomScaleSheetLayoutView="100" workbookViewId="0">
      <selection activeCell="L117" sqref="L117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6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223">
        <f>O118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  <c r="P7" s="9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224"/>
      <c r="B10" s="225" t="s">
        <v>49</v>
      </c>
      <c r="C10" s="224"/>
      <c r="D10" s="224"/>
      <c r="E10" s="78"/>
      <c r="F10" s="79"/>
      <c r="G10" s="80"/>
      <c r="H10" s="79"/>
      <c r="I10" s="80"/>
      <c r="J10" s="79"/>
      <c r="K10" s="80"/>
      <c r="L10" s="79"/>
      <c r="M10" s="80"/>
      <c r="N10" s="79"/>
      <c r="O10" s="79"/>
    </row>
    <row r="11" spans="1:17" s="81" customFormat="1" ht="25.5" x14ac:dyDescent="0.2">
      <c r="A11" s="226">
        <v>1</v>
      </c>
      <c r="B11" s="227" t="s">
        <v>60</v>
      </c>
      <c r="C11" s="228" t="s">
        <v>55</v>
      </c>
      <c r="D11" s="199">
        <v>123.85</v>
      </c>
      <c r="E11" s="107"/>
      <c r="F11" s="90"/>
      <c r="G11" s="108"/>
      <c r="H11" s="79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ht="25.5" x14ac:dyDescent="0.2">
      <c r="A12" s="226">
        <v>2</v>
      </c>
      <c r="B12" s="229" t="s">
        <v>61</v>
      </c>
      <c r="C12" s="228" t="s">
        <v>57</v>
      </c>
      <c r="D12" s="116">
        <v>1</v>
      </c>
      <c r="E12" s="109"/>
      <c r="F12" s="90"/>
      <c r="G12" s="110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x14ac:dyDescent="0.2">
      <c r="A13" s="226">
        <v>3</v>
      </c>
      <c r="B13" s="229" t="s">
        <v>62</v>
      </c>
      <c r="C13" s="228" t="s">
        <v>57</v>
      </c>
      <c r="D13" s="116">
        <v>1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x14ac:dyDescent="0.2">
      <c r="A14" s="226">
        <v>4</v>
      </c>
      <c r="B14" s="229" t="s">
        <v>94</v>
      </c>
      <c r="C14" s="228" t="s">
        <v>25</v>
      </c>
      <c r="D14" s="116">
        <v>3</v>
      </c>
      <c r="E14" s="78"/>
      <c r="F14" s="79"/>
      <c r="G14" s="80"/>
      <c r="H14" s="79"/>
      <c r="I14" s="80"/>
      <c r="J14" s="79"/>
      <c r="K14" s="80"/>
      <c r="L14" s="79"/>
      <c r="M14" s="80"/>
      <c r="N14" s="79"/>
      <c r="O14" s="79"/>
      <c r="Q14" s="201"/>
    </row>
    <row r="15" spans="1:17" s="81" customFormat="1" ht="51" x14ac:dyDescent="0.2">
      <c r="A15" s="226" t="s">
        <v>63</v>
      </c>
      <c r="B15" s="229" t="s">
        <v>75</v>
      </c>
      <c r="C15" s="228" t="s">
        <v>57</v>
      </c>
      <c r="D15" s="116">
        <v>2</v>
      </c>
      <c r="E15" s="107"/>
      <c r="F15" s="90"/>
      <c r="G15" s="108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x14ac:dyDescent="0.2">
      <c r="A16" s="226" t="s">
        <v>64</v>
      </c>
      <c r="B16" s="229" t="s">
        <v>76</v>
      </c>
      <c r="C16" s="228" t="s">
        <v>57</v>
      </c>
      <c r="D16" s="116">
        <v>2</v>
      </c>
      <c r="E16" s="109"/>
      <c r="F16" s="90"/>
      <c r="G16" s="110"/>
      <c r="H16" s="79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63.75" x14ac:dyDescent="0.2">
      <c r="A17" s="226" t="s">
        <v>65</v>
      </c>
      <c r="B17" s="229" t="s">
        <v>77</v>
      </c>
      <c r="C17" s="228" t="s">
        <v>57</v>
      </c>
      <c r="D17" s="116">
        <v>1</v>
      </c>
      <c r="E17" s="107"/>
      <c r="F17" s="90"/>
      <c r="G17" s="108"/>
      <c r="H17" s="79"/>
      <c r="I17" s="108"/>
      <c r="J17" s="62"/>
      <c r="K17" s="108"/>
      <c r="L17" s="62"/>
      <c r="M17" s="108"/>
      <c r="N17" s="62"/>
      <c r="O17" s="62"/>
      <c r="Q17" s="201"/>
    </row>
    <row r="18" spans="1:17" s="81" customFormat="1" ht="25.5" x14ac:dyDescent="0.2">
      <c r="A18" s="226" t="s">
        <v>66</v>
      </c>
      <c r="B18" s="229" t="s">
        <v>78</v>
      </c>
      <c r="C18" s="228" t="s">
        <v>55</v>
      </c>
      <c r="D18" s="199">
        <v>9</v>
      </c>
      <c r="E18" s="107"/>
      <c r="F18" s="90"/>
      <c r="G18" s="108"/>
      <c r="H18" s="79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25.5" x14ac:dyDescent="0.2">
      <c r="A19" s="226" t="s">
        <v>67</v>
      </c>
      <c r="B19" s="229" t="s">
        <v>60</v>
      </c>
      <c r="C19" s="228" t="s">
        <v>55</v>
      </c>
      <c r="D19" s="199">
        <v>12</v>
      </c>
      <c r="E19" s="107"/>
      <c r="F19" s="90"/>
      <c r="G19" s="108"/>
      <c r="H19" s="79"/>
      <c r="I19" s="108"/>
      <c r="J19" s="62"/>
      <c r="K19" s="108"/>
      <c r="L19" s="62"/>
      <c r="M19" s="108"/>
      <c r="N19" s="62"/>
      <c r="O19" s="62"/>
      <c r="Q19" s="201"/>
    </row>
    <row r="20" spans="1:17" s="81" customFormat="1" x14ac:dyDescent="0.2">
      <c r="A20" s="226" t="s">
        <v>68</v>
      </c>
      <c r="B20" s="229" t="s">
        <v>79</v>
      </c>
      <c r="C20" s="228" t="s">
        <v>57</v>
      </c>
      <c r="D20" s="116">
        <v>1</v>
      </c>
      <c r="E20" s="109"/>
      <c r="F20" s="90"/>
      <c r="G20" s="110"/>
      <c r="H20" s="79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ht="25.5" x14ac:dyDescent="0.2">
      <c r="A21" s="226" t="s">
        <v>69</v>
      </c>
      <c r="B21" s="229" t="s">
        <v>61</v>
      </c>
      <c r="C21" s="228" t="s">
        <v>57</v>
      </c>
      <c r="D21" s="116">
        <v>4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81" customFormat="1" ht="25.5" x14ac:dyDescent="0.2">
      <c r="A22" s="226" t="s">
        <v>70</v>
      </c>
      <c r="B22" s="229" t="s">
        <v>80</v>
      </c>
      <c r="C22" s="228" t="s">
        <v>57</v>
      </c>
      <c r="D22" s="116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81" customFormat="1" ht="25.5" x14ac:dyDescent="0.2">
      <c r="A23" s="226" t="s">
        <v>71</v>
      </c>
      <c r="B23" s="229" t="s">
        <v>81</v>
      </c>
      <c r="C23" s="228" t="s">
        <v>57</v>
      </c>
      <c r="D23" s="116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81" customFormat="1" x14ac:dyDescent="0.2">
      <c r="A24" s="226" t="s">
        <v>72</v>
      </c>
      <c r="B24" s="229" t="s">
        <v>82</v>
      </c>
      <c r="C24" s="228" t="s">
        <v>57</v>
      </c>
      <c r="D24" s="116">
        <v>1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81" customFormat="1" ht="25.5" x14ac:dyDescent="0.2">
      <c r="A25" s="226" t="s">
        <v>73</v>
      </c>
      <c r="B25" s="229" t="s">
        <v>83</v>
      </c>
      <c r="C25" s="228" t="s">
        <v>25</v>
      </c>
      <c r="D25" s="116">
        <v>1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81" customFormat="1" ht="25.5" x14ac:dyDescent="0.2">
      <c r="A26" s="226" t="s">
        <v>74</v>
      </c>
      <c r="B26" s="229" t="s">
        <v>84</v>
      </c>
      <c r="C26" s="228" t="s">
        <v>25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81" customFormat="1" x14ac:dyDescent="0.2">
      <c r="A27" s="226">
        <v>5</v>
      </c>
      <c r="B27" s="227" t="s">
        <v>50</v>
      </c>
      <c r="C27" s="228" t="s">
        <v>57</v>
      </c>
      <c r="D27" s="116">
        <v>2</v>
      </c>
      <c r="E27" s="107"/>
      <c r="F27" s="90"/>
      <c r="G27" s="108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81" customFormat="1" ht="25.5" x14ac:dyDescent="0.2">
      <c r="A28" s="226">
        <v>6</v>
      </c>
      <c r="B28" s="227" t="s">
        <v>51</v>
      </c>
      <c r="C28" s="228" t="s">
        <v>141</v>
      </c>
      <c r="D28" s="199">
        <v>72.430000000000007</v>
      </c>
      <c r="E28" s="109"/>
      <c r="F28" s="90"/>
      <c r="G28" s="110"/>
      <c r="H28" s="62"/>
      <c r="I28" s="108"/>
      <c r="J28" s="62"/>
      <c r="K28" s="108"/>
      <c r="L28" s="62"/>
      <c r="M28" s="80"/>
      <c r="N28" s="62"/>
      <c r="O28" s="62"/>
      <c r="Q28" s="201"/>
    </row>
    <row r="29" spans="1:17" ht="25.5" x14ac:dyDescent="0.2">
      <c r="A29" s="226">
        <v>7</v>
      </c>
      <c r="B29" s="227" t="s">
        <v>52</v>
      </c>
      <c r="C29" s="228" t="s">
        <v>141</v>
      </c>
      <c r="D29" s="199">
        <v>21.73</v>
      </c>
      <c r="E29" s="109"/>
      <c r="F29" s="90"/>
      <c r="G29" s="110"/>
      <c r="H29" s="62"/>
      <c r="I29" s="108"/>
      <c r="J29" s="62"/>
      <c r="K29" s="108"/>
      <c r="L29" s="62"/>
      <c r="M29" s="80"/>
      <c r="N29" s="62"/>
      <c r="O29" s="62"/>
      <c r="P29" s="197"/>
      <c r="Q29" s="201"/>
    </row>
    <row r="30" spans="1:17" ht="51" x14ac:dyDescent="0.2">
      <c r="A30" s="226">
        <v>8</v>
      </c>
      <c r="B30" s="227" t="s">
        <v>333</v>
      </c>
      <c r="C30" s="228" t="s">
        <v>55</v>
      </c>
      <c r="D30" s="199">
        <v>144.85</v>
      </c>
      <c r="E30" s="109"/>
      <c r="F30" s="90"/>
      <c r="G30" s="110"/>
      <c r="H30" s="62"/>
      <c r="I30" s="108"/>
      <c r="J30" s="62"/>
      <c r="K30" s="108"/>
      <c r="L30" s="62"/>
      <c r="M30" s="80"/>
      <c r="N30" s="62"/>
      <c r="O30" s="62"/>
      <c r="Q30" s="201"/>
    </row>
    <row r="31" spans="1:17" ht="25.5" x14ac:dyDescent="0.2">
      <c r="A31" s="226">
        <v>9</v>
      </c>
      <c r="B31" s="227" t="s">
        <v>53</v>
      </c>
      <c r="C31" s="228" t="s">
        <v>97</v>
      </c>
      <c r="D31" s="199">
        <v>230</v>
      </c>
      <c r="E31" s="109"/>
      <c r="F31" s="90"/>
      <c r="G31" s="110"/>
      <c r="H31" s="62"/>
      <c r="I31" s="108"/>
      <c r="J31" s="62"/>
      <c r="K31" s="108"/>
      <c r="L31" s="62"/>
      <c r="M31" s="80"/>
      <c r="N31" s="62"/>
      <c r="O31" s="62"/>
      <c r="Q31" s="201"/>
    </row>
    <row r="32" spans="1:17" ht="51" x14ac:dyDescent="0.2">
      <c r="A32" s="226">
        <v>10</v>
      </c>
      <c r="B32" s="227" t="s">
        <v>54</v>
      </c>
      <c r="C32" s="228" t="s">
        <v>57</v>
      </c>
      <c r="D32" s="116">
        <v>9</v>
      </c>
      <c r="E32" s="107"/>
      <c r="F32" s="90"/>
      <c r="G32" s="108"/>
      <c r="H32" s="62"/>
      <c r="I32" s="108"/>
      <c r="J32" s="62"/>
      <c r="K32" s="108"/>
      <c r="L32" s="62"/>
      <c r="M32" s="108"/>
      <c r="N32" s="62"/>
      <c r="O32" s="62"/>
      <c r="Q32" s="201"/>
    </row>
    <row r="33" spans="1:17" ht="25.5" x14ac:dyDescent="0.2">
      <c r="A33" s="226">
        <v>11</v>
      </c>
      <c r="B33" s="227" t="s">
        <v>366</v>
      </c>
      <c r="C33" s="228" t="s">
        <v>25</v>
      </c>
      <c r="D33" s="116">
        <v>1</v>
      </c>
      <c r="E33" s="107"/>
      <c r="F33" s="62"/>
      <c r="G33" s="108"/>
      <c r="H33" s="62"/>
      <c r="I33" s="108"/>
      <c r="J33" s="62"/>
      <c r="K33" s="108"/>
      <c r="L33" s="62"/>
      <c r="M33" s="108"/>
      <c r="N33" s="62"/>
      <c r="O33" s="62"/>
      <c r="Q33" s="201"/>
    </row>
    <row r="34" spans="1:17" ht="25.5" x14ac:dyDescent="0.2">
      <c r="A34" s="226">
        <v>12</v>
      </c>
      <c r="B34" s="227" t="s">
        <v>367</v>
      </c>
      <c r="C34" s="228" t="s">
        <v>25</v>
      </c>
      <c r="D34" s="116">
        <v>1</v>
      </c>
      <c r="E34" s="107"/>
      <c r="F34" s="62"/>
      <c r="G34" s="108"/>
      <c r="H34" s="62"/>
      <c r="I34" s="108"/>
      <c r="J34" s="62"/>
      <c r="K34" s="108"/>
      <c r="L34" s="62"/>
      <c r="M34" s="108"/>
      <c r="N34" s="62"/>
      <c r="O34" s="62"/>
      <c r="Q34" s="201"/>
    </row>
    <row r="35" spans="1:17" s="81" customFormat="1" x14ac:dyDescent="0.2">
      <c r="A35" s="224"/>
      <c r="B35" s="225" t="s">
        <v>85</v>
      </c>
      <c r="C35" s="224"/>
      <c r="D35" s="224"/>
      <c r="E35" s="78"/>
      <c r="F35" s="79"/>
      <c r="G35" s="80"/>
      <c r="H35" s="79"/>
      <c r="I35" s="80"/>
      <c r="J35" s="79"/>
      <c r="K35" s="80"/>
      <c r="L35" s="79"/>
      <c r="M35" s="80"/>
      <c r="N35" s="79"/>
      <c r="O35" s="79"/>
      <c r="Q35" s="201"/>
    </row>
    <row r="36" spans="1:17" s="81" customFormat="1" ht="25.5" x14ac:dyDescent="0.2">
      <c r="A36" s="226">
        <v>1</v>
      </c>
      <c r="B36" s="227" t="s">
        <v>60</v>
      </c>
      <c r="C36" s="228" t="s">
        <v>55</v>
      </c>
      <c r="D36" s="199">
        <v>318.05</v>
      </c>
      <c r="E36" s="107"/>
      <c r="F36" s="90"/>
      <c r="G36" s="108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81" customFormat="1" ht="38.25" x14ac:dyDescent="0.2">
      <c r="A37" s="226">
        <v>2</v>
      </c>
      <c r="B37" s="227" t="s">
        <v>95</v>
      </c>
      <c r="C37" s="228" t="s">
        <v>55</v>
      </c>
      <c r="D37" s="199">
        <v>20</v>
      </c>
      <c r="E37" s="107"/>
      <c r="F37" s="90"/>
      <c r="G37" s="108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81" customFormat="1" ht="38.25" x14ac:dyDescent="0.2">
      <c r="A38" s="226">
        <v>3</v>
      </c>
      <c r="B38" s="227" t="s">
        <v>96</v>
      </c>
      <c r="C38" s="228" t="s">
        <v>55</v>
      </c>
      <c r="D38" s="199">
        <v>20</v>
      </c>
      <c r="E38" s="107"/>
      <c r="F38" s="90"/>
      <c r="G38" s="108"/>
      <c r="H38" s="79"/>
      <c r="I38" s="108"/>
      <c r="J38" s="62"/>
      <c r="K38" s="108"/>
      <c r="L38" s="62"/>
      <c r="M38" s="108"/>
      <c r="N38" s="62"/>
      <c r="O38" s="62"/>
      <c r="Q38" s="201"/>
    </row>
    <row r="39" spans="1:17" s="81" customFormat="1" ht="25.5" x14ac:dyDescent="0.2">
      <c r="A39" s="226">
        <v>4</v>
      </c>
      <c r="B39" s="229" t="s">
        <v>61</v>
      </c>
      <c r="C39" s="228" t="s">
        <v>57</v>
      </c>
      <c r="D39" s="116">
        <v>11</v>
      </c>
      <c r="E39" s="109"/>
      <c r="F39" s="90"/>
      <c r="G39" s="110"/>
      <c r="H39" s="79"/>
      <c r="I39" s="108"/>
      <c r="J39" s="62"/>
      <c r="K39" s="108"/>
      <c r="L39" s="62"/>
      <c r="M39" s="108"/>
      <c r="N39" s="62"/>
      <c r="O39" s="62"/>
      <c r="Q39" s="201"/>
    </row>
    <row r="40" spans="1:17" s="81" customFormat="1" x14ac:dyDescent="0.2">
      <c r="A40" s="226">
        <v>5</v>
      </c>
      <c r="B40" s="229" t="s">
        <v>62</v>
      </c>
      <c r="C40" s="228" t="s">
        <v>57</v>
      </c>
      <c r="D40" s="116">
        <v>1</v>
      </c>
      <c r="E40" s="109"/>
      <c r="F40" s="90"/>
      <c r="G40" s="110"/>
      <c r="H40" s="79"/>
      <c r="I40" s="108"/>
      <c r="J40" s="62"/>
      <c r="K40" s="108"/>
      <c r="L40" s="62"/>
      <c r="M40" s="108"/>
      <c r="N40" s="62"/>
      <c r="O40" s="62"/>
      <c r="Q40" s="201"/>
    </row>
    <row r="41" spans="1:17" s="81" customFormat="1" x14ac:dyDescent="0.2">
      <c r="A41" s="226">
        <v>6</v>
      </c>
      <c r="B41" s="229" t="s">
        <v>86</v>
      </c>
      <c r="C41" s="228" t="s">
        <v>57</v>
      </c>
      <c r="D41" s="116">
        <v>1</v>
      </c>
      <c r="E41" s="109"/>
      <c r="F41" s="90"/>
      <c r="G41" s="110"/>
      <c r="H41" s="79"/>
      <c r="I41" s="108"/>
      <c r="J41" s="62"/>
      <c r="K41" s="108"/>
      <c r="L41" s="62"/>
      <c r="M41" s="108"/>
      <c r="N41" s="62"/>
      <c r="O41" s="62"/>
      <c r="Q41" s="201"/>
    </row>
    <row r="42" spans="1:17" s="81" customFormat="1" ht="38.25" x14ac:dyDescent="0.2">
      <c r="A42" s="226">
        <v>7</v>
      </c>
      <c r="B42" s="229" t="s">
        <v>87</v>
      </c>
      <c r="C42" s="228" t="s">
        <v>57</v>
      </c>
      <c r="D42" s="116">
        <v>1</v>
      </c>
      <c r="E42" s="109"/>
      <c r="F42" s="90"/>
      <c r="G42" s="110"/>
      <c r="H42" s="79"/>
      <c r="I42" s="108"/>
      <c r="J42" s="62"/>
      <c r="K42" s="108"/>
      <c r="L42" s="62"/>
      <c r="M42" s="108"/>
      <c r="N42" s="62"/>
      <c r="O42" s="62"/>
      <c r="Q42" s="201"/>
    </row>
    <row r="43" spans="1:17" s="81" customFormat="1" x14ac:dyDescent="0.2">
      <c r="A43" s="226">
        <v>8</v>
      </c>
      <c r="B43" s="229" t="s">
        <v>89</v>
      </c>
      <c r="C43" s="228" t="s">
        <v>57</v>
      </c>
      <c r="D43" s="116">
        <v>1</v>
      </c>
      <c r="E43" s="109"/>
      <c r="F43" s="90"/>
      <c r="G43" s="110"/>
      <c r="H43" s="79"/>
      <c r="I43" s="108"/>
      <c r="J43" s="62"/>
      <c r="K43" s="108"/>
      <c r="L43" s="62"/>
      <c r="M43" s="108"/>
      <c r="N43" s="62"/>
      <c r="O43" s="62"/>
      <c r="Q43" s="201"/>
    </row>
    <row r="44" spans="1:17" s="81" customFormat="1" x14ac:dyDescent="0.2">
      <c r="A44" s="226">
        <v>9</v>
      </c>
      <c r="B44" s="229" t="s">
        <v>79</v>
      </c>
      <c r="C44" s="228" t="s">
        <v>57</v>
      </c>
      <c r="D44" s="116">
        <v>3</v>
      </c>
      <c r="E44" s="109"/>
      <c r="F44" s="90"/>
      <c r="G44" s="110"/>
      <c r="H44" s="79"/>
      <c r="I44" s="108"/>
      <c r="J44" s="62"/>
      <c r="K44" s="108"/>
      <c r="L44" s="62"/>
      <c r="M44" s="108"/>
      <c r="N44" s="62"/>
      <c r="O44" s="62"/>
      <c r="Q44" s="201"/>
    </row>
    <row r="45" spans="1:17" s="81" customFormat="1" ht="63.75" x14ac:dyDescent="0.2">
      <c r="A45" s="226">
        <v>10</v>
      </c>
      <c r="B45" s="229" t="s">
        <v>77</v>
      </c>
      <c r="C45" s="228" t="s">
        <v>57</v>
      </c>
      <c r="D45" s="116">
        <v>3</v>
      </c>
      <c r="E45" s="107"/>
      <c r="F45" s="90"/>
      <c r="G45" s="108"/>
      <c r="H45" s="79"/>
      <c r="I45" s="108"/>
      <c r="J45" s="62"/>
      <c r="K45" s="108"/>
      <c r="L45" s="62"/>
      <c r="M45" s="108"/>
      <c r="N45" s="62"/>
      <c r="O45" s="62"/>
      <c r="Q45" s="201"/>
    </row>
    <row r="46" spans="1:17" s="81" customFormat="1" x14ac:dyDescent="0.2">
      <c r="A46" s="226">
        <v>11</v>
      </c>
      <c r="B46" s="229" t="s">
        <v>88</v>
      </c>
      <c r="C46" s="228" t="s">
        <v>57</v>
      </c>
      <c r="D46" s="116">
        <v>1</v>
      </c>
      <c r="E46" s="109"/>
      <c r="F46" s="90"/>
      <c r="G46" s="110"/>
      <c r="H46" s="79"/>
      <c r="I46" s="108"/>
      <c r="J46" s="62"/>
      <c r="K46" s="108"/>
      <c r="L46" s="62"/>
      <c r="M46" s="108"/>
      <c r="N46" s="62"/>
      <c r="O46" s="62"/>
      <c r="Q46" s="201"/>
    </row>
    <row r="47" spans="1:17" s="81" customFormat="1" x14ac:dyDescent="0.2">
      <c r="A47" s="226">
        <v>12</v>
      </c>
      <c r="B47" s="229" t="s">
        <v>90</v>
      </c>
      <c r="C47" s="228" t="s">
        <v>57</v>
      </c>
      <c r="D47" s="116">
        <v>1</v>
      </c>
      <c r="E47" s="109"/>
      <c r="F47" s="90"/>
      <c r="G47" s="110"/>
      <c r="H47" s="79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51" x14ac:dyDescent="0.2">
      <c r="A48" s="226">
        <v>13</v>
      </c>
      <c r="B48" s="111" t="s">
        <v>91</v>
      </c>
      <c r="C48" s="112" t="s">
        <v>25</v>
      </c>
      <c r="D48" s="61">
        <v>1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91" customFormat="1" ht="25.5" x14ac:dyDescent="0.2">
      <c r="A49" s="226">
        <v>14</v>
      </c>
      <c r="B49" s="114" t="s">
        <v>92</v>
      </c>
      <c r="C49" s="115" t="s">
        <v>57</v>
      </c>
      <c r="D49" s="116">
        <v>1</v>
      </c>
      <c r="E49" s="109"/>
      <c r="F49" s="90"/>
      <c r="G49" s="110"/>
      <c r="H49" s="79"/>
      <c r="I49" s="108"/>
      <c r="J49" s="62"/>
      <c r="K49" s="108"/>
      <c r="L49" s="62"/>
      <c r="M49" s="108"/>
      <c r="N49" s="62"/>
      <c r="O49" s="62"/>
      <c r="Q49" s="201"/>
    </row>
    <row r="50" spans="1:17" s="81" customFormat="1" x14ac:dyDescent="0.2">
      <c r="A50" s="226">
        <v>15</v>
      </c>
      <c r="B50" s="229" t="s">
        <v>93</v>
      </c>
      <c r="C50" s="228" t="s">
        <v>25</v>
      </c>
      <c r="D50" s="116">
        <v>7</v>
      </c>
      <c r="E50" s="78"/>
      <c r="F50" s="79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51" x14ac:dyDescent="0.2">
      <c r="A51" s="226" t="s">
        <v>101</v>
      </c>
      <c r="B51" s="229" t="s">
        <v>75</v>
      </c>
      <c r="C51" s="228" t="s">
        <v>57</v>
      </c>
      <c r="D51" s="116">
        <v>7</v>
      </c>
      <c r="E51" s="107"/>
      <c r="F51" s="90"/>
      <c r="G51" s="108"/>
      <c r="H51" s="79"/>
      <c r="I51" s="108"/>
      <c r="J51" s="62"/>
      <c r="K51" s="108"/>
      <c r="L51" s="62"/>
      <c r="M51" s="108"/>
      <c r="N51" s="62"/>
      <c r="O51" s="62"/>
      <c r="Q51" s="201"/>
    </row>
    <row r="52" spans="1:17" s="81" customFormat="1" x14ac:dyDescent="0.2">
      <c r="A52" s="226" t="s">
        <v>102</v>
      </c>
      <c r="B52" s="229" t="s">
        <v>76</v>
      </c>
      <c r="C52" s="228" t="s">
        <v>57</v>
      </c>
      <c r="D52" s="116">
        <v>7</v>
      </c>
      <c r="E52" s="109"/>
      <c r="F52" s="90"/>
      <c r="G52" s="110"/>
      <c r="H52" s="79"/>
      <c r="I52" s="108"/>
      <c r="J52" s="62"/>
      <c r="K52" s="108"/>
      <c r="L52" s="62"/>
      <c r="M52" s="108"/>
      <c r="N52" s="62"/>
      <c r="O52" s="62"/>
      <c r="Q52" s="201"/>
    </row>
    <row r="53" spans="1:17" s="81" customFormat="1" ht="25.5" x14ac:dyDescent="0.2">
      <c r="A53" s="226" t="s">
        <v>103</v>
      </c>
      <c r="B53" s="229" t="s">
        <v>78</v>
      </c>
      <c r="C53" s="228" t="s">
        <v>55</v>
      </c>
      <c r="D53" s="199">
        <v>36</v>
      </c>
      <c r="E53" s="107"/>
      <c r="F53" s="90"/>
      <c r="G53" s="108"/>
      <c r="H53" s="79"/>
      <c r="I53" s="108"/>
      <c r="J53" s="62"/>
      <c r="K53" s="108"/>
      <c r="L53" s="62"/>
      <c r="M53" s="108"/>
      <c r="N53" s="62"/>
      <c r="O53" s="62"/>
      <c r="Q53" s="201"/>
    </row>
    <row r="54" spans="1:17" s="81" customFormat="1" ht="25.5" x14ac:dyDescent="0.2">
      <c r="A54" s="226" t="s">
        <v>104</v>
      </c>
      <c r="B54" s="229" t="s">
        <v>81</v>
      </c>
      <c r="C54" s="228" t="s">
        <v>57</v>
      </c>
      <c r="D54" s="116">
        <v>7</v>
      </c>
      <c r="E54" s="109"/>
      <c r="F54" s="90"/>
      <c r="G54" s="110"/>
      <c r="H54" s="79"/>
      <c r="I54" s="108"/>
      <c r="J54" s="62"/>
      <c r="K54" s="108"/>
      <c r="L54" s="62"/>
      <c r="M54" s="108"/>
      <c r="N54" s="62"/>
      <c r="O54" s="62"/>
      <c r="Q54" s="201"/>
    </row>
    <row r="55" spans="1:17" s="81" customFormat="1" ht="25.5" x14ac:dyDescent="0.2">
      <c r="A55" s="226" t="s">
        <v>105</v>
      </c>
      <c r="B55" s="229" t="s">
        <v>83</v>
      </c>
      <c r="C55" s="228" t="s">
        <v>25</v>
      </c>
      <c r="D55" s="116">
        <v>7</v>
      </c>
      <c r="E55" s="109"/>
      <c r="F55" s="90"/>
      <c r="G55" s="110"/>
      <c r="H55" s="79"/>
      <c r="I55" s="108"/>
      <c r="J55" s="62"/>
      <c r="K55" s="108"/>
      <c r="L55" s="62"/>
      <c r="M55" s="108"/>
      <c r="N55" s="62"/>
      <c r="O55" s="62"/>
      <c r="Q55" s="201"/>
    </row>
    <row r="56" spans="1:17" s="81" customFormat="1" x14ac:dyDescent="0.2">
      <c r="A56" s="226">
        <v>16</v>
      </c>
      <c r="B56" s="227" t="s">
        <v>50</v>
      </c>
      <c r="C56" s="228" t="s">
        <v>57</v>
      </c>
      <c r="D56" s="116">
        <v>3</v>
      </c>
      <c r="E56" s="107"/>
      <c r="F56" s="90"/>
      <c r="G56" s="108"/>
      <c r="H56" s="79"/>
      <c r="I56" s="108"/>
      <c r="J56" s="62"/>
      <c r="K56" s="108"/>
      <c r="L56" s="62"/>
      <c r="M56" s="108"/>
      <c r="N56" s="62"/>
      <c r="O56" s="62"/>
      <c r="Q56" s="201"/>
    </row>
    <row r="57" spans="1:17" s="81" customFormat="1" ht="25.5" x14ac:dyDescent="0.2">
      <c r="A57" s="226">
        <v>17</v>
      </c>
      <c r="B57" s="227" t="s">
        <v>51</v>
      </c>
      <c r="C57" s="228" t="s">
        <v>141</v>
      </c>
      <c r="D57" s="199">
        <v>177.03</v>
      </c>
      <c r="E57" s="109"/>
      <c r="F57" s="90"/>
      <c r="G57" s="110"/>
      <c r="H57" s="62"/>
      <c r="I57" s="108"/>
      <c r="J57" s="62"/>
      <c r="K57" s="108"/>
      <c r="L57" s="62"/>
      <c r="M57" s="80"/>
      <c r="N57" s="62"/>
      <c r="O57" s="62"/>
      <c r="Q57" s="201"/>
    </row>
    <row r="58" spans="1:17" ht="25.5" x14ac:dyDescent="0.2">
      <c r="A58" s="226">
        <v>18</v>
      </c>
      <c r="B58" s="227" t="s">
        <v>52</v>
      </c>
      <c r="C58" s="228" t="s">
        <v>141</v>
      </c>
      <c r="D58" s="199">
        <v>53.11</v>
      </c>
      <c r="E58" s="109"/>
      <c r="F58" s="90"/>
      <c r="G58" s="110"/>
      <c r="H58" s="62"/>
      <c r="I58" s="108"/>
      <c r="J58" s="62"/>
      <c r="K58" s="108"/>
      <c r="L58" s="62"/>
      <c r="M58" s="80"/>
      <c r="N58" s="62"/>
      <c r="O58" s="62"/>
      <c r="Q58" s="201"/>
    </row>
    <row r="59" spans="1:17" ht="51" x14ac:dyDescent="0.2">
      <c r="A59" s="226">
        <v>19</v>
      </c>
      <c r="B59" s="227" t="s">
        <v>333</v>
      </c>
      <c r="C59" s="228" t="s">
        <v>55</v>
      </c>
      <c r="D59" s="199">
        <v>354.05</v>
      </c>
      <c r="E59" s="109"/>
      <c r="F59" s="90"/>
      <c r="G59" s="110"/>
      <c r="H59" s="62"/>
      <c r="I59" s="108"/>
      <c r="J59" s="62"/>
      <c r="K59" s="108"/>
      <c r="L59" s="62"/>
      <c r="M59" s="80"/>
      <c r="N59" s="62"/>
      <c r="O59" s="62"/>
      <c r="Q59" s="201"/>
    </row>
    <row r="60" spans="1:17" s="91" customFormat="1" ht="25.5" x14ac:dyDescent="0.2">
      <c r="A60" s="226">
        <v>20</v>
      </c>
      <c r="B60" s="76" t="s">
        <v>98</v>
      </c>
      <c r="C60" s="77" t="s">
        <v>97</v>
      </c>
      <c r="D60" s="117">
        <v>600</v>
      </c>
      <c r="E60" s="78"/>
      <c r="F60" s="90"/>
      <c r="G60" s="108"/>
      <c r="H60" s="79"/>
      <c r="I60" s="80"/>
      <c r="J60" s="62"/>
      <c r="K60" s="108"/>
      <c r="L60" s="62"/>
      <c r="M60" s="108"/>
      <c r="N60" s="62"/>
      <c r="O60" s="62"/>
      <c r="Q60" s="201"/>
    </row>
    <row r="61" spans="1:17" s="81" customFormat="1" ht="14.25" x14ac:dyDescent="0.2">
      <c r="A61" s="226">
        <v>21</v>
      </c>
      <c r="B61" s="118" t="s">
        <v>100</v>
      </c>
      <c r="C61" s="119" t="s">
        <v>97</v>
      </c>
      <c r="D61" s="119">
        <v>0</v>
      </c>
      <c r="E61" s="107"/>
      <c r="F61" s="90"/>
      <c r="G61" s="108"/>
      <c r="H61" s="62"/>
      <c r="I61" s="108"/>
      <c r="J61" s="62"/>
      <c r="K61" s="108"/>
      <c r="L61" s="62"/>
      <c r="M61" s="108"/>
      <c r="N61" s="62"/>
      <c r="O61" s="62"/>
      <c r="Q61" s="201"/>
    </row>
    <row r="62" spans="1:17" ht="51" x14ac:dyDescent="0.2">
      <c r="A62" s="226">
        <v>22</v>
      </c>
      <c r="B62" s="227" t="s">
        <v>54</v>
      </c>
      <c r="C62" s="228" t="s">
        <v>57</v>
      </c>
      <c r="D62" s="116">
        <v>7</v>
      </c>
      <c r="E62" s="107"/>
      <c r="F62" s="90"/>
      <c r="G62" s="108"/>
      <c r="H62" s="62"/>
      <c r="I62" s="108"/>
      <c r="J62" s="62"/>
      <c r="K62" s="108"/>
      <c r="L62" s="62"/>
      <c r="M62" s="108"/>
      <c r="N62" s="62"/>
      <c r="O62" s="62"/>
      <c r="Q62" s="201"/>
    </row>
    <row r="63" spans="1:17" ht="25.5" x14ac:dyDescent="0.2">
      <c r="A63" s="226">
        <v>23</v>
      </c>
      <c r="B63" s="227" t="s">
        <v>366</v>
      </c>
      <c r="C63" s="228" t="s">
        <v>25</v>
      </c>
      <c r="D63" s="116">
        <v>1</v>
      </c>
      <c r="E63" s="107"/>
      <c r="F63" s="62"/>
      <c r="G63" s="108"/>
      <c r="H63" s="62"/>
      <c r="I63" s="108"/>
      <c r="J63" s="62"/>
      <c r="K63" s="108"/>
      <c r="L63" s="62"/>
      <c r="M63" s="108"/>
      <c r="N63" s="62"/>
      <c r="O63" s="62"/>
      <c r="Q63" s="201"/>
    </row>
    <row r="64" spans="1:17" ht="25.5" x14ac:dyDescent="0.2">
      <c r="A64" s="226">
        <v>24</v>
      </c>
      <c r="B64" s="227" t="s">
        <v>367</v>
      </c>
      <c r="C64" s="228" t="s">
        <v>25</v>
      </c>
      <c r="D64" s="116">
        <v>1</v>
      </c>
      <c r="E64" s="107"/>
      <c r="F64" s="62"/>
      <c r="G64" s="108"/>
      <c r="H64" s="62"/>
      <c r="I64" s="108"/>
      <c r="J64" s="62"/>
      <c r="K64" s="108"/>
      <c r="L64" s="62"/>
      <c r="M64" s="108"/>
      <c r="N64" s="62"/>
      <c r="O64" s="62"/>
      <c r="Q64" s="201"/>
    </row>
    <row r="65" spans="1:17" s="81" customFormat="1" x14ac:dyDescent="0.2">
      <c r="A65" s="224"/>
      <c r="B65" s="225" t="s">
        <v>331</v>
      </c>
      <c r="C65" s="224"/>
      <c r="D65" s="224"/>
      <c r="E65" s="78"/>
      <c r="F65" s="79"/>
      <c r="G65" s="80"/>
      <c r="H65" s="79"/>
      <c r="I65" s="80"/>
      <c r="J65" s="79"/>
      <c r="K65" s="80"/>
      <c r="L65" s="79"/>
      <c r="M65" s="80"/>
      <c r="N65" s="79"/>
      <c r="O65" s="79"/>
      <c r="Q65" s="201"/>
    </row>
    <row r="66" spans="1:17" s="81" customFormat="1" ht="25.5" x14ac:dyDescent="0.2">
      <c r="A66" s="226">
        <v>1</v>
      </c>
      <c r="B66" s="227" t="s">
        <v>60</v>
      </c>
      <c r="C66" s="228" t="s">
        <v>55</v>
      </c>
      <c r="D66" s="199">
        <v>117.5</v>
      </c>
      <c r="E66" s="107"/>
      <c r="F66" s="90"/>
      <c r="G66" s="108"/>
      <c r="H66" s="79"/>
      <c r="I66" s="108"/>
      <c r="J66" s="62"/>
      <c r="K66" s="108"/>
      <c r="L66" s="62"/>
      <c r="M66" s="108"/>
      <c r="N66" s="62"/>
      <c r="O66" s="62"/>
      <c r="Q66" s="201"/>
    </row>
    <row r="67" spans="1:17" s="91" customFormat="1" ht="51" x14ac:dyDescent="0.2">
      <c r="A67" s="61">
        <v>2</v>
      </c>
      <c r="B67" s="111" t="s">
        <v>107</v>
      </c>
      <c r="C67" s="112" t="s">
        <v>25</v>
      </c>
      <c r="D67" s="61">
        <v>1</v>
      </c>
      <c r="E67" s="107"/>
      <c r="F67" s="90"/>
      <c r="G67" s="108"/>
      <c r="H67" s="62"/>
      <c r="I67" s="108"/>
      <c r="J67" s="62"/>
      <c r="K67" s="108"/>
      <c r="L67" s="62"/>
      <c r="M67" s="108"/>
      <c r="N67" s="62"/>
      <c r="O67" s="62"/>
      <c r="Q67" s="201"/>
    </row>
    <row r="68" spans="1:17" s="91" customFormat="1" ht="51" x14ac:dyDescent="0.2">
      <c r="A68" s="226">
        <v>3</v>
      </c>
      <c r="B68" s="111" t="s">
        <v>108</v>
      </c>
      <c r="C68" s="112" t="s">
        <v>25</v>
      </c>
      <c r="D68" s="61">
        <v>1</v>
      </c>
      <c r="E68" s="107"/>
      <c r="F68" s="90"/>
      <c r="G68" s="108"/>
      <c r="H68" s="62"/>
      <c r="I68" s="108"/>
      <c r="J68" s="62"/>
      <c r="K68" s="108"/>
      <c r="L68" s="62"/>
      <c r="M68" s="108"/>
      <c r="N68" s="62"/>
      <c r="O68" s="62"/>
      <c r="Q68" s="201"/>
    </row>
    <row r="69" spans="1:17" s="91" customFormat="1" ht="51" x14ac:dyDescent="0.2">
      <c r="A69" s="61">
        <v>4</v>
      </c>
      <c r="B69" s="121" t="s">
        <v>109</v>
      </c>
      <c r="C69" s="122" t="s">
        <v>57</v>
      </c>
      <c r="D69" s="61">
        <v>1</v>
      </c>
      <c r="E69" s="107"/>
      <c r="F69" s="90"/>
      <c r="G69" s="108"/>
      <c r="H69" s="79"/>
      <c r="I69" s="108"/>
      <c r="J69" s="62"/>
      <c r="K69" s="108"/>
      <c r="L69" s="62"/>
      <c r="M69" s="108"/>
      <c r="N69" s="62"/>
      <c r="O69" s="62"/>
      <c r="Q69" s="201"/>
    </row>
    <row r="70" spans="1:17" s="91" customFormat="1" x14ac:dyDescent="0.2">
      <c r="A70" s="226">
        <v>5</v>
      </c>
      <c r="B70" s="114" t="s">
        <v>110</v>
      </c>
      <c r="C70" s="115" t="s">
        <v>57</v>
      </c>
      <c r="D70" s="116">
        <v>2</v>
      </c>
      <c r="E70" s="109"/>
      <c r="F70" s="90"/>
      <c r="G70" s="110"/>
      <c r="H70" s="79"/>
      <c r="I70" s="108"/>
      <c r="J70" s="62"/>
      <c r="K70" s="108"/>
      <c r="L70" s="62"/>
      <c r="M70" s="108"/>
      <c r="N70" s="62"/>
      <c r="O70" s="62"/>
      <c r="Q70" s="201"/>
    </row>
    <row r="71" spans="1:17" s="91" customFormat="1" x14ac:dyDescent="0.2">
      <c r="A71" s="61">
        <v>6</v>
      </c>
      <c r="B71" s="114" t="s">
        <v>111</v>
      </c>
      <c r="C71" s="115" t="s">
        <v>57</v>
      </c>
      <c r="D71" s="116">
        <v>1</v>
      </c>
      <c r="E71" s="109"/>
      <c r="F71" s="90"/>
      <c r="G71" s="110"/>
      <c r="H71" s="79"/>
      <c r="I71" s="108"/>
      <c r="J71" s="62"/>
      <c r="K71" s="108"/>
      <c r="L71" s="62"/>
      <c r="M71" s="108"/>
      <c r="N71" s="62"/>
      <c r="O71" s="62"/>
      <c r="Q71" s="201"/>
    </row>
    <row r="72" spans="1:17" s="81" customFormat="1" ht="25.5" x14ac:dyDescent="0.2">
      <c r="A72" s="226">
        <v>7</v>
      </c>
      <c r="B72" s="229" t="s">
        <v>61</v>
      </c>
      <c r="C72" s="228" t="s">
        <v>57</v>
      </c>
      <c r="D72" s="116">
        <v>4</v>
      </c>
      <c r="E72" s="109"/>
      <c r="F72" s="90"/>
      <c r="G72" s="110"/>
      <c r="H72" s="79"/>
      <c r="I72" s="108"/>
      <c r="J72" s="62"/>
      <c r="K72" s="108"/>
      <c r="L72" s="62"/>
      <c r="M72" s="108"/>
      <c r="N72" s="62"/>
      <c r="O72" s="62"/>
      <c r="Q72" s="201"/>
    </row>
    <row r="73" spans="1:17" s="81" customFormat="1" ht="25.5" x14ac:dyDescent="0.2">
      <c r="A73" s="61">
        <v>8</v>
      </c>
      <c r="B73" s="229" t="s">
        <v>112</v>
      </c>
      <c r="C73" s="228" t="s">
        <v>57</v>
      </c>
      <c r="D73" s="116">
        <v>1</v>
      </c>
      <c r="E73" s="109"/>
      <c r="F73" s="90"/>
      <c r="G73" s="110"/>
      <c r="H73" s="79"/>
      <c r="I73" s="108"/>
      <c r="J73" s="62"/>
      <c r="K73" s="108"/>
      <c r="L73" s="62"/>
      <c r="M73" s="108"/>
      <c r="N73" s="62"/>
      <c r="O73" s="62"/>
      <c r="Q73" s="201"/>
    </row>
    <row r="74" spans="1:17" s="91" customFormat="1" ht="25.5" x14ac:dyDescent="0.2">
      <c r="A74" s="226">
        <v>9</v>
      </c>
      <c r="B74" s="114" t="s">
        <v>92</v>
      </c>
      <c r="C74" s="115" t="s">
        <v>57</v>
      </c>
      <c r="D74" s="116">
        <v>4</v>
      </c>
      <c r="E74" s="109"/>
      <c r="F74" s="90"/>
      <c r="G74" s="110"/>
      <c r="H74" s="79"/>
      <c r="I74" s="108"/>
      <c r="J74" s="62"/>
      <c r="K74" s="108"/>
      <c r="L74" s="62"/>
      <c r="M74" s="108"/>
      <c r="N74" s="62"/>
      <c r="O74" s="62"/>
      <c r="Q74" s="201"/>
    </row>
    <row r="75" spans="1:17" s="81" customFormat="1" ht="38.25" x14ac:dyDescent="0.2">
      <c r="A75" s="61">
        <v>10</v>
      </c>
      <c r="B75" s="229" t="s">
        <v>87</v>
      </c>
      <c r="C75" s="228" t="s">
        <v>57</v>
      </c>
      <c r="D75" s="116">
        <v>2</v>
      </c>
      <c r="E75" s="109"/>
      <c r="F75" s="90"/>
      <c r="G75" s="110"/>
      <c r="H75" s="79"/>
      <c r="I75" s="108"/>
      <c r="J75" s="62"/>
      <c r="K75" s="108"/>
      <c r="L75" s="62"/>
      <c r="M75" s="108"/>
      <c r="N75" s="62"/>
      <c r="O75" s="62"/>
      <c r="Q75" s="201"/>
    </row>
    <row r="76" spans="1:17" s="81" customFormat="1" x14ac:dyDescent="0.2">
      <c r="A76" s="226">
        <v>11</v>
      </c>
      <c r="B76" s="229" t="s">
        <v>94</v>
      </c>
      <c r="C76" s="228" t="s">
        <v>25</v>
      </c>
      <c r="D76" s="116">
        <v>2</v>
      </c>
      <c r="E76" s="78"/>
      <c r="F76" s="79"/>
      <c r="G76" s="80"/>
      <c r="H76" s="79"/>
      <c r="I76" s="80"/>
      <c r="J76" s="79"/>
      <c r="K76" s="80"/>
      <c r="L76" s="79"/>
      <c r="M76" s="80"/>
      <c r="N76" s="79"/>
      <c r="O76" s="79"/>
      <c r="Q76" s="201"/>
    </row>
    <row r="77" spans="1:17" s="81" customFormat="1" ht="59.25" customHeight="1" x14ac:dyDescent="0.2">
      <c r="A77" s="226" t="s">
        <v>114</v>
      </c>
      <c r="B77" s="229" t="s">
        <v>77</v>
      </c>
      <c r="C77" s="228" t="s">
        <v>57</v>
      </c>
      <c r="D77" s="116">
        <v>4</v>
      </c>
      <c r="E77" s="107"/>
      <c r="F77" s="90"/>
      <c r="G77" s="108"/>
      <c r="H77" s="79"/>
      <c r="I77" s="108"/>
      <c r="J77" s="62"/>
      <c r="K77" s="108"/>
      <c r="L77" s="62"/>
      <c r="M77" s="108"/>
      <c r="N77" s="62"/>
      <c r="O77" s="62"/>
      <c r="Q77" s="201"/>
    </row>
    <row r="78" spans="1:17" s="81" customFormat="1" ht="25.5" x14ac:dyDescent="0.2">
      <c r="A78" s="226" t="s">
        <v>115</v>
      </c>
      <c r="B78" s="229" t="s">
        <v>60</v>
      </c>
      <c r="C78" s="228" t="s">
        <v>55</v>
      </c>
      <c r="D78" s="199">
        <v>65</v>
      </c>
      <c r="E78" s="107"/>
      <c r="F78" s="90"/>
      <c r="G78" s="108"/>
      <c r="H78" s="79"/>
      <c r="I78" s="108"/>
      <c r="J78" s="62"/>
      <c r="K78" s="108"/>
      <c r="L78" s="62"/>
      <c r="M78" s="108"/>
      <c r="N78" s="62"/>
      <c r="O78" s="62"/>
      <c r="Q78" s="201"/>
    </row>
    <row r="79" spans="1:17" s="81" customFormat="1" x14ac:dyDescent="0.2">
      <c r="A79" s="226" t="s">
        <v>116</v>
      </c>
      <c r="B79" s="229" t="s">
        <v>79</v>
      </c>
      <c r="C79" s="228" t="s">
        <v>57</v>
      </c>
      <c r="D79" s="116">
        <v>4</v>
      </c>
      <c r="E79" s="109"/>
      <c r="F79" s="90"/>
      <c r="G79" s="110"/>
      <c r="H79" s="79"/>
      <c r="I79" s="108"/>
      <c r="J79" s="62"/>
      <c r="K79" s="108"/>
      <c r="L79" s="62"/>
      <c r="M79" s="108"/>
      <c r="N79" s="62"/>
      <c r="O79" s="62"/>
      <c r="Q79" s="201"/>
    </row>
    <row r="80" spans="1:17" s="81" customFormat="1" ht="25.5" x14ac:dyDescent="0.2">
      <c r="A80" s="226" t="s">
        <v>117</v>
      </c>
      <c r="B80" s="229" t="s">
        <v>61</v>
      </c>
      <c r="C80" s="228" t="s">
        <v>57</v>
      </c>
      <c r="D80" s="116">
        <v>16</v>
      </c>
      <c r="E80" s="109"/>
      <c r="F80" s="90"/>
      <c r="G80" s="110"/>
      <c r="H80" s="79"/>
      <c r="I80" s="108"/>
      <c r="J80" s="62"/>
      <c r="K80" s="108"/>
      <c r="L80" s="62"/>
      <c r="M80" s="108"/>
      <c r="N80" s="62"/>
      <c r="O80" s="62"/>
      <c r="Q80" s="201"/>
    </row>
    <row r="81" spans="1:17" s="81" customFormat="1" ht="25.5" x14ac:dyDescent="0.2">
      <c r="A81" s="226" t="s">
        <v>118</v>
      </c>
      <c r="B81" s="229" t="s">
        <v>80</v>
      </c>
      <c r="C81" s="228" t="s">
        <v>57</v>
      </c>
      <c r="D81" s="116">
        <v>4</v>
      </c>
      <c r="E81" s="109"/>
      <c r="F81" s="90"/>
      <c r="G81" s="110"/>
      <c r="H81" s="79"/>
      <c r="I81" s="108"/>
      <c r="J81" s="62"/>
      <c r="K81" s="108"/>
      <c r="L81" s="62"/>
      <c r="M81" s="108"/>
      <c r="N81" s="62"/>
      <c r="O81" s="62"/>
      <c r="Q81" s="201"/>
    </row>
    <row r="82" spans="1:17" s="81" customFormat="1" ht="25.5" x14ac:dyDescent="0.2">
      <c r="A82" s="226" t="s">
        <v>119</v>
      </c>
      <c r="B82" s="229" t="s">
        <v>84</v>
      </c>
      <c r="C82" s="228" t="s">
        <v>25</v>
      </c>
      <c r="D82" s="116">
        <v>8</v>
      </c>
      <c r="E82" s="109"/>
      <c r="F82" s="90"/>
      <c r="G82" s="110"/>
      <c r="H82" s="79"/>
      <c r="I82" s="108"/>
      <c r="J82" s="62"/>
      <c r="K82" s="108"/>
      <c r="L82" s="62"/>
      <c r="M82" s="108"/>
      <c r="N82" s="62"/>
      <c r="O82" s="62"/>
      <c r="Q82" s="201"/>
    </row>
    <row r="83" spans="1:17" s="81" customFormat="1" ht="38.25" x14ac:dyDescent="0.2">
      <c r="A83" s="226" t="s">
        <v>120</v>
      </c>
      <c r="B83" s="229" t="s">
        <v>87</v>
      </c>
      <c r="C83" s="228" t="s">
        <v>57</v>
      </c>
      <c r="D83" s="116">
        <v>4</v>
      </c>
      <c r="E83" s="109"/>
      <c r="F83" s="90"/>
      <c r="G83" s="110"/>
      <c r="H83" s="79"/>
      <c r="I83" s="108"/>
      <c r="J83" s="62"/>
      <c r="K83" s="108"/>
      <c r="L83" s="62"/>
      <c r="M83" s="108"/>
      <c r="N83" s="62"/>
      <c r="O83" s="62"/>
      <c r="Q83" s="201"/>
    </row>
    <row r="84" spans="1:17" s="81" customFormat="1" x14ac:dyDescent="0.2">
      <c r="A84" s="226" t="s">
        <v>121</v>
      </c>
      <c r="B84" s="229" t="s">
        <v>89</v>
      </c>
      <c r="C84" s="228" t="s">
        <v>57</v>
      </c>
      <c r="D84" s="116">
        <v>4</v>
      </c>
      <c r="E84" s="109"/>
      <c r="F84" s="90"/>
      <c r="G84" s="110"/>
      <c r="H84" s="79"/>
      <c r="I84" s="108"/>
      <c r="J84" s="62"/>
      <c r="K84" s="108"/>
      <c r="L84" s="62"/>
      <c r="M84" s="108"/>
      <c r="N84" s="62"/>
      <c r="O84" s="62"/>
      <c r="Q84" s="201"/>
    </row>
    <row r="85" spans="1:17" s="81" customFormat="1" x14ac:dyDescent="0.2">
      <c r="A85" s="226" t="s">
        <v>122</v>
      </c>
      <c r="B85" s="229" t="s">
        <v>86</v>
      </c>
      <c r="C85" s="228" t="s">
        <v>57</v>
      </c>
      <c r="D85" s="116">
        <v>2</v>
      </c>
      <c r="E85" s="109"/>
      <c r="F85" s="90"/>
      <c r="G85" s="110"/>
      <c r="H85" s="79"/>
      <c r="I85" s="108"/>
      <c r="J85" s="62"/>
      <c r="K85" s="108"/>
      <c r="L85" s="62"/>
      <c r="M85" s="108"/>
      <c r="N85" s="62"/>
      <c r="O85" s="62"/>
      <c r="Q85" s="201"/>
    </row>
    <row r="86" spans="1:17" s="81" customFormat="1" x14ac:dyDescent="0.2">
      <c r="A86" s="226">
        <v>12</v>
      </c>
      <c r="B86" s="227" t="s">
        <v>50</v>
      </c>
      <c r="C86" s="228" t="s">
        <v>57</v>
      </c>
      <c r="D86" s="116">
        <v>14</v>
      </c>
      <c r="E86" s="107"/>
      <c r="F86" s="90"/>
      <c r="G86" s="108"/>
      <c r="H86" s="79"/>
      <c r="I86" s="108"/>
      <c r="J86" s="62"/>
      <c r="K86" s="108"/>
      <c r="L86" s="62"/>
      <c r="M86" s="108"/>
      <c r="N86" s="62"/>
      <c r="O86" s="62"/>
      <c r="Q86" s="201"/>
    </row>
    <row r="87" spans="1:17" ht="51" x14ac:dyDescent="0.2">
      <c r="A87" s="226">
        <v>13</v>
      </c>
      <c r="B87" s="227" t="s">
        <v>333</v>
      </c>
      <c r="C87" s="228" t="s">
        <v>55</v>
      </c>
      <c r="D87" s="199">
        <v>182.5</v>
      </c>
      <c r="E87" s="109"/>
      <c r="F87" s="90"/>
      <c r="G87" s="110"/>
      <c r="H87" s="62"/>
      <c r="I87" s="108"/>
      <c r="J87" s="62"/>
      <c r="K87" s="108"/>
      <c r="L87" s="62"/>
      <c r="M87" s="80"/>
      <c r="N87" s="62"/>
      <c r="O87" s="62"/>
      <c r="Q87" s="201"/>
    </row>
    <row r="88" spans="1:17" s="81" customFormat="1" ht="25.5" x14ac:dyDescent="0.2">
      <c r="A88" s="226">
        <v>14</v>
      </c>
      <c r="B88" s="227" t="s">
        <v>51</v>
      </c>
      <c r="C88" s="228" t="s">
        <v>141</v>
      </c>
      <c r="D88" s="199">
        <v>91.25</v>
      </c>
      <c r="E88" s="109"/>
      <c r="F88" s="90"/>
      <c r="G88" s="110"/>
      <c r="H88" s="62"/>
      <c r="I88" s="108"/>
      <c r="J88" s="62"/>
      <c r="K88" s="108"/>
      <c r="L88" s="62"/>
      <c r="M88" s="80"/>
      <c r="N88" s="62"/>
      <c r="O88" s="62"/>
      <c r="Q88" s="201"/>
    </row>
    <row r="89" spans="1:17" ht="25.5" x14ac:dyDescent="0.2">
      <c r="A89" s="226">
        <v>15</v>
      </c>
      <c r="B89" s="227" t="s">
        <v>52</v>
      </c>
      <c r="C89" s="228" t="s">
        <v>141</v>
      </c>
      <c r="D89" s="199">
        <v>27.38</v>
      </c>
      <c r="E89" s="109"/>
      <c r="F89" s="90"/>
      <c r="G89" s="110"/>
      <c r="H89" s="62"/>
      <c r="I89" s="108"/>
      <c r="J89" s="62"/>
      <c r="K89" s="108"/>
      <c r="L89" s="62"/>
      <c r="M89" s="80"/>
      <c r="N89" s="62"/>
      <c r="O89" s="62"/>
      <c r="Q89" s="201"/>
    </row>
    <row r="90" spans="1:17" s="91" customFormat="1" ht="25.5" x14ac:dyDescent="0.2">
      <c r="A90" s="226">
        <v>16</v>
      </c>
      <c r="B90" s="76" t="s">
        <v>98</v>
      </c>
      <c r="C90" s="77" t="s">
        <v>97</v>
      </c>
      <c r="D90" s="117">
        <v>115</v>
      </c>
      <c r="E90" s="78"/>
      <c r="F90" s="90"/>
      <c r="G90" s="108"/>
      <c r="H90" s="79"/>
      <c r="I90" s="80"/>
      <c r="J90" s="62"/>
      <c r="K90" s="108"/>
      <c r="L90" s="62"/>
      <c r="M90" s="108"/>
      <c r="N90" s="62"/>
      <c r="O90" s="62"/>
      <c r="Q90" s="201"/>
    </row>
    <row r="91" spans="1:17" s="81" customFormat="1" ht="14.25" x14ac:dyDescent="0.2">
      <c r="A91" s="226">
        <v>17</v>
      </c>
      <c r="B91" s="118" t="s">
        <v>100</v>
      </c>
      <c r="C91" s="119" t="s">
        <v>97</v>
      </c>
      <c r="D91" s="119">
        <v>0</v>
      </c>
      <c r="E91" s="107"/>
      <c r="F91" s="90"/>
      <c r="G91" s="108"/>
      <c r="H91" s="62"/>
      <c r="I91" s="108"/>
      <c r="J91" s="62"/>
      <c r="K91" s="108"/>
      <c r="L91" s="62"/>
      <c r="M91" s="108"/>
      <c r="N91" s="62"/>
      <c r="O91" s="62"/>
      <c r="Q91" s="201"/>
    </row>
    <row r="92" spans="1:17" ht="25.5" x14ac:dyDescent="0.2">
      <c r="A92" s="226">
        <v>19</v>
      </c>
      <c r="B92" s="227" t="s">
        <v>113</v>
      </c>
      <c r="C92" s="228" t="s">
        <v>97</v>
      </c>
      <c r="D92" s="199">
        <v>20</v>
      </c>
      <c r="E92" s="109"/>
      <c r="F92" s="90"/>
      <c r="G92" s="110"/>
      <c r="H92" s="62"/>
      <c r="I92" s="108"/>
      <c r="J92" s="62"/>
      <c r="K92" s="108"/>
      <c r="L92" s="62"/>
      <c r="M92" s="80"/>
      <c r="N92" s="62"/>
      <c r="O92" s="62"/>
      <c r="Q92" s="201"/>
    </row>
    <row r="93" spans="1:17" ht="63.75" x14ac:dyDescent="0.2">
      <c r="A93" s="226">
        <v>20</v>
      </c>
      <c r="B93" s="227" t="s">
        <v>106</v>
      </c>
      <c r="C93" s="228" t="s">
        <v>57</v>
      </c>
      <c r="D93" s="116">
        <v>11</v>
      </c>
      <c r="E93" s="107"/>
      <c r="F93" s="90"/>
      <c r="G93" s="108"/>
      <c r="H93" s="62"/>
      <c r="I93" s="108"/>
      <c r="J93" s="62"/>
      <c r="K93" s="108"/>
      <c r="L93" s="62"/>
      <c r="M93" s="108"/>
      <c r="N93" s="62"/>
      <c r="O93" s="62"/>
      <c r="Q93" s="201"/>
    </row>
    <row r="94" spans="1:17" ht="25.5" x14ac:dyDescent="0.2">
      <c r="A94" s="226">
        <v>21</v>
      </c>
      <c r="B94" s="227" t="s">
        <v>366</v>
      </c>
      <c r="C94" s="228" t="s">
        <v>25</v>
      </c>
      <c r="D94" s="116">
        <v>1</v>
      </c>
      <c r="E94" s="107"/>
      <c r="F94" s="212"/>
      <c r="G94" s="108"/>
      <c r="H94" s="219"/>
      <c r="I94" s="108"/>
      <c r="J94" s="219"/>
      <c r="K94" s="108"/>
      <c r="L94" s="219"/>
      <c r="M94" s="108"/>
      <c r="N94" s="219"/>
      <c r="O94" s="108"/>
      <c r="Q94" s="201"/>
    </row>
    <row r="95" spans="1:17" ht="25.5" x14ac:dyDescent="0.2">
      <c r="A95" s="226">
        <v>22</v>
      </c>
      <c r="B95" s="227" t="s">
        <v>367</v>
      </c>
      <c r="C95" s="228" t="s">
        <v>25</v>
      </c>
      <c r="D95" s="116">
        <v>1</v>
      </c>
      <c r="E95" s="107"/>
      <c r="F95" s="212"/>
      <c r="G95" s="108"/>
      <c r="H95" s="219"/>
      <c r="I95" s="108"/>
      <c r="J95" s="219"/>
      <c r="K95" s="108"/>
      <c r="L95" s="219"/>
      <c r="M95" s="108"/>
      <c r="N95" s="219"/>
      <c r="O95" s="108"/>
      <c r="Q95" s="201"/>
    </row>
    <row r="96" spans="1:17" x14ac:dyDescent="0.2">
      <c r="A96" s="224"/>
      <c r="B96" s="225" t="s">
        <v>361</v>
      </c>
      <c r="C96" s="224"/>
      <c r="D96" s="224"/>
      <c r="E96" s="125"/>
      <c r="F96" s="212"/>
      <c r="G96" s="90"/>
      <c r="H96" s="212"/>
      <c r="I96" s="212"/>
      <c r="J96" s="212"/>
      <c r="K96" s="212"/>
      <c r="L96" s="212"/>
      <c r="M96" s="212"/>
      <c r="N96" s="212"/>
      <c r="O96" s="214"/>
      <c r="Q96" s="201"/>
    </row>
    <row r="97" spans="1:17" ht="25.5" x14ac:dyDescent="0.2">
      <c r="A97" s="226">
        <v>1</v>
      </c>
      <c r="B97" s="227" t="s">
        <v>60</v>
      </c>
      <c r="C97" s="228" t="s">
        <v>55</v>
      </c>
      <c r="D97" s="199">
        <v>137.5</v>
      </c>
      <c r="E97" s="125"/>
      <c r="F97" s="212"/>
      <c r="G97" s="90"/>
      <c r="H97" s="212"/>
      <c r="I97" s="212"/>
      <c r="J97" s="212"/>
      <c r="K97" s="212"/>
      <c r="L97" s="212"/>
      <c r="M97" s="212"/>
      <c r="N97" s="212"/>
      <c r="O97" s="214"/>
      <c r="Q97" s="201"/>
    </row>
    <row r="98" spans="1:17" x14ac:dyDescent="0.2">
      <c r="A98" s="226">
        <v>2</v>
      </c>
      <c r="B98" s="229" t="s">
        <v>94</v>
      </c>
      <c r="C98" s="228" t="s">
        <v>25</v>
      </c>
      <c r="D98" s="116">
        <v>1</v>
      </c>
      <c r="E98" s="125"/>
      <c r="F98" s="212"/>
      <c r="G98" s="90"/>
      <c r="H98" s="212"/>
      <c r="I98" s="212"/>
      <c r="J98" s="212"/>
      <c r="K98" s="212"/>
      <c r="L98" s="212"/>
      <c r="M98" s="212"/>
      <c r="N98" s="212"/>
      <c r="O98" s="214"/>
      <c r="Q98" s="201"/>
    </row>
    <row r="99" spans="1:17" ht="63.75" x14ac:dyDescent="0.2">
      <c r="A99" s="226">
        <v>3</v>
      </c>
      <c r="B99" s="229" t="s">
        <v>77</v>
      </c>
      <c r="C99" s="228" t="s">
        <v>57</v>
      </c>
      <c r="D99" s="116">
        <v>1</v>
      </c>
      <c r="E99" s="125"/>
      <c r="F99" s="212"/>
      <c r="G99" s="90"/>
      <c r="H99" s="212"/>
      <c r="I99" s="212"/>
      <c r="J99" s="212"/>
      <c r="K99" s="212"/>
      <c r="L99" s="212"/>
      <c r="M99" s="212"/>
      <c r="N99" s="212"/>
      <c r="O99" s="214"/>
      <c r="Q99" s="201"/>
    </row>
    <row r="100" spans="1:17" ht="25.5" x14ac:dyDescent="0.2">
      <c r="A100" s="226">
        <v>4</v>
      </c>
      <c r="B100" s="229" t="s">
        <v>60</v>
      </c>
      <c r="C100" s="228" t="s">
        <v>55</v>
      </c>
      <c r="D100" s="199">
        <v>22</v>
      </c>
      <c r="E100" s="125"/>
      <c r="F100" s="212"/>
      <c r="G100" s="90"/>
      <c r="H100" s="212"/>
      <c r="I100" s="212"/>
      <c r="J100" s="212"/>
      <c r="K100" s="212"/>
      <c r="L100" s="212"/>
      <c r="M100" s="212"/>
      <c r="N100" s="212"/>
      <c r="O100" s="214"/>
      <c r="Q100" s="201"/>
    </row>
    <row r="101" spans="1:17" x14ac:dyDescent="0.2">
      <c r="A101" s="226">
        <v>5</v>
      </c>
      <c r="B101" s="229" t="s">
        <v>79</v>
      </c>
      <c r="C101" s="228" t="s">
        <v>57</v>
      </c>
      <c r="D101" s="116">
        <v>1</v>
      </c>
      <c r="E101" s="125"/>
      <c r="F101" s="212"/>
      <c r="G101" s="90"/>
      <c r="H101" s="212"/>
      <c r="I101" s="212"/>
      <c r="J101" s="212"/>
      <c r="K101" s="212"/>
      <c r="L101" s="212"/>
      <c r="M101" s="212"/>
      <c r="N101" s="212"/>
      <c r="O101" s="214"/>
      <c r="Q101" s="201"/>
    </row>
    <row r="102" spans="1:17" ht="25.5" x14ac:dyDescent="0.2">
      <c r="A102" s="226">
        <v>6</v>
      </c>
      <c r="B102" s="229" t="s">
        <v>61</v>
      </c>
      <c r="C102" s="228" t="s">
        <v>57</v>
      </c>
      <c r="D102" s="116">
        <v>3</v>
      </c>
      <c r="E102" s="125"/>
      <c r="F102" s="212"/>
      <c r="G102" s="90"/>
      <c r="H102" s="212"/>
      <c r="I102" s="212"/>
      <c r="J102" s="212"/>
      <c r="K102" s="212"/>
      <c r="L102" s="212"/>
      <c r="M102" s="212"/>
      <c r="N102" s="212"/>
      <c r="O102" s="214"/>
      <c r="Q102" s="201"/>
    </row>
    <row r="103" spans="1:17" ht="25.5" x14ac:dyDescent="0.2">
      <c r="A103" s="226">
        <v>7</v>
      </c>
      <c r="B103" s="229" t="s">
        <v>80</v>
      </c>
      <c r="C103" s="228" t="s">
        <v>57</v>
      </c>
      <c r="D103" s="116">
        <v>1</v>
      </c>
      <c r="E103" s="125"/>
      <c r="F103" s="212"/>
      <c r="G103" s="90"/>
      <c r="H103" s="212"/>
      <c r="I103" s="212"/>
      <c r="J103" s="212"/>
      <c r="K103" s="212"/>
      <c r="L103" s="212"/>
      <c r="M103" s="212"/>
      <c r="N103" s="212"/>
      <c r="O103" s="214"/>
      <c r="Q103" s="201"/>
    </row>
    <row r="104" spans="1:17" ht="25.5" x14ac:dyDescent="0.2">
      <c r="A104" s="226">
        <v>8</v>
      </c>
      <c r="B104" s="229" t="s">
        <v>84</v>
      </c>
      <c r="C104" s="228" t="s">
        <v>25</v>
      </c>
      <c r="D104" s="116">
        <v>1</v>
      </c>
      <c r="E104" s="125"/>
      <c r="F104" s="212"/>
      <c r="G104" s="90"/>
      <c r="H104" s="212"/>
      <c r="I104" s="212"/>
      <c r="J104" s="212"/>
      <c r="K104" s="212"/>
      <c r="L104" s="212"/>
      <c r="M104" s="212"/>
      <c r="N104" s="212"/>
      <c r="O104" s="214"/>
      <c r="Q104" s="201"/>
    </row>
    <row r="105" spans="1:17" x14ac:dyDescent="0.2">
      <c r="A105" s="226">
        <v>9</v>
      </c>
      <c r="B105" s="227" t="s">
        <v>50</v>
      </c>
      <c r="C105" s="228" t="s">
        <v>57</v>
      </c>
      <c r="D105" s="116">
        <v>1</v>
      </c>
      <c r="E105" s="125"/>
      <c r="F105" s="212"/>
      <c r="G105" s="90"/>
      <c r="H105" s="212"/>
      <c r="I105" s="212"/>
      <c r="J105" s="212"/>
      <c r="K105" s="212"/>
      <c r="L105" s="212"/>
      <c r="M105" s="212"/>
      <c r="N105" s="212"/>
      <c r="O105" s="214"/>
      <c r="Q105" s="201"/>
    </row>
    <row r="106" spans="1:17" ht="51" x14ac:dyDescent="0.2">
      <c r="A106" s="226">
        <v>10</v>
      </c>
      <c r="B106" s="227" t="s">
        <v>336</v>
      </c>
      <c r="C106" s="228" t="s">
        <v>55</v>
      </c>
      <c r="D106" s="199">
        <v>159.5</v>
      </c>
      <c r="E106" s="125"/>
      <c r="F106" s="212"/>
      <c r="G106" s="90"/>
      <c r="H106" s="212"/>
      <c r="I106" s="212"/>
      <c r="J106" s="212"/>
      <c r="K106" s="212"/>
      <c r="L106" s="212"/>
      <c r="M106" s="212"/>
      <c r="N106" s="212"/>
      <c r="O106" s="214"/>
      <c r="Q106" s="201"/>
    </row>
    <row r="107" spans="1:17" ht="25.5" x14ac:dyDescent="0.2">
      <c r="A107" s="226">
        <v>11</v>
      </c>
      <c r="B107" s="227" t="s">
        <v>51</v>
      </c>
      <c r="C107" s="228" t="s">
        <v>141</v>
      </c>
      <c r="D107" s="199">
        <v>79.75</v>
      </c>
      <c r="E107" s="125"/>
      <c r="F107" s="212"/>
      <c r="G107" s="90"/>
      <c r="H107" s="212"/>
      <c r="I107" s="212"/>
      <c r="J107" s="212"/>
      <c r="K107" s="212"/>
      <c r="L107" s="212"/>
      <c r="M107" s="212"/>
      <c r="N107" s="212"/>
      <c r="O107" s="214"/>
      <c r="Q107" s="201"/>
    </row>
    <row r="108" spans="1:17" ht="25.5" x14ac:dyDescent="0.2">
      <c r="A108" s="226">
        <v>12</v>
      </c>
      <c r="B108" s="227" t="s">
        <v>52</v>
      </c>
      <c r="C108" s="228" t="s">
        <v>141</v>
      </c>
      <c r="D108" s="127">
        <v>23.93</v>
      </c>
      <c r="E108" s="125"/>
      <c r="F108" s="212"/>
      <c r="G108" s="90"/>
      <c r="H108" s="212"/>
      <c r="I108" s="212"/>
      <c r="J108" s="212"/>
      <c r="K108" s="212"/>
      <c r="L108" s="212"/>
      <c r="M108" s="212"/>
      <c r="N108" s="212"/>
      <c r="O108" s="214"/>
      <c r="Q108" s="201"/>
    </row>
    <row r="109" spans="1:17" ht="25.5" x14ac:dyDescent="0.2">
      <c r="A109" s="226">
        <v>13</v>
      </c>
      <c r="B109" s="76" t="s">
        <v>98</v>
      </c>
      <c r="C109" s="77" t="s">
        <v>97</v>
      </c>
      <c r="D109" s="117">
        <v>20</v>
      </c>
      <c r="E109" s="125"/>
      <c r="F109" s="212"/>
      <c r="G109" s="90"/>
      <c r="H109" s="212"/>
      <c r="I109" s="212"/>
      <c r="J109" s="212"/>
      <c r="K109" s="212"/>
      <c r="L109" s="212"/>
      <c r="M109" s="212"/>
      <c r="N109" s="212"/>
      <c r="O109" s="214"/>
      <c r="Q109" s="201"/>
    </row>
    <row r="110" spans="1:17" ht="14.25" x14ac:dyDescent="0.2">
      <c r="A110" s="226">
        <v>14</v>
      </c>
      <c r="B110" s="118" t="s">
        <v>100</v>
      </c>
      <c r="C110" s="119" t="s">
        <v>97</v>
      </c>
      <c r="D110" s="119">
        <v>0</v>
      </c>
      <c r="E110" s="125"/>
      <c r="F110" s="212"/>
      <c r="G110" s="90"/>
      <c r="H110" s="212"/>
      <c r="I110" s="212"/>
      <c r="J110" s="212"/>
      <c r="K110" s="212"/>
      <c r="L110" s="212"/>
      <c r="M110" s="212"/>
      <c r="N110" s="212"/>
      <c r="O110" s="214"/>
      <c r="Q110" s="201"/>
    </row>
    <row r="111" spans="1:17" ht="25.5" x14ac:dyDescent="0.2">
      <c r="A111" s="226">
        <v>15</v>
      </c>
      <c r="B111" s="227" t="s">
        <v>53</v>
      </c>
      <c r="C111" s="228" t="s">
        <v>97</v>
      </c>
      <c r="D111" s="199">
        <v>15</v>
      </c>
      <c r="E111" s="125"/>
      <c r="F111" s="212"/>
      <c r="G111" s="90"/>
      <c r="H111" s="212"/>
      <c r="I111" s="212"/>
      <c r="J111" s="212"/>
      <c r="K111" s="212"/>
      <c r="L111" s="212"/>
      <c r="M111" s="212"/>
      <c r="N111" s="212"/>
      <c r="O111" s="214"/>
      <c r="Q111" s="201"/>
    </row>
    <row r="112" spans="1:17" ht="25.5" x14ac:dyDescent="0.2">
      <c r="A112" s="226">
        <v>16</v>
      </c>
      <c r="B112" s="227" t="s">
        <v>113</v>
      </c>
      <c r="C112" s="228" t="s">
        <v>97</v>
      </c>
      <c r="D112" s="199">
        <v>20</v>
      </c>
      <c r="E112" s="125"/>
      <c r="F112" s="212"/>
      <c r="G112" s="90"/>
      <c r="H112" s="212"/>
      <c r="I112" s="212"/>
      <c r="J112" s="212"/>
      <c r="K112" s="212"/>
      <c r="L112" s="212"/>
      <c r="M112" s="212"/>
      <c r="N112" s="212"/>
      <c r="O112" s="214"/>
      <c r="Q112" s="201"/>
    </row>
    <row r="113" spans="1:17" ht="63.75" x14ac:dyDescent="0.2">
      <c r="A113" s="226">
        <v>17</v>
      </c>
      <c r="B113" s="227" t="s">
        <v>106</v>
      </c>
      <c r="C113" s="228" t="s">
        <v>57</v>
      </c>
      <c r="D113" s="116">
        <v>9</v>
      </c>
      <c r="E113" s="125"/>
      <c r="F113" s="212"/>
      <c r="G113" s="90"/>
      <c r="H113" s="212"/>
      <c r="I113" s="212"/>
      <c r="J113" s="212"/>
      <c r="K113" s="212"/>
      <c r="L113" s="212"/>
      <c r="M113" s="212"/>
      <c r="N113" s="212"/>
      <c r="O113" s="214"/>
      <c r="Q113" s="201"/>
    </row>
    <row r="114" spans="1:17" ht="25.5" x14ac:dyDescent="0.2">
      <c r="A114" s="226">
        <v>18</v>
      </c>
      <c r="B114" s="227" t="s">
        <v>366</v>
      </c>
      <c r="C114" s="228" t="s">
        <v>25</v>
      </c>
      <c r="D114" s="116">
        <v>1</v>
      </c>
      <c r="E114" s="220"/>
      <c r="F114" s="221"/>
      <c r="G114" s="94"/>
      <c r="H114" s="221"/>
      <c r="I114" s="221"/>
      <c r="J114" s="221"/>
      <c r="K114" s="221"/>
      <c r="L114" s="221"/>
      <c r="M114" s="222"/>
      <c r="N114" s="221"/>
      <c r="O114" s="222"/>
      <c r="Q114" s="201"/>
    </row>
    <row r="115" spans="1:17" ht="25.5" x14ac:dyDescent="0.2">
      <c r="A115" s="226">
        <v>19</v>
      </c>
      <c r="B115" s="227" t="s">
        <v>367</v>
      </c>
      <c r="C115" s="228" t="s">
        <v>25</v>
      </c>
      <c r="D115" s="116">
        <v>1</v>
      </c>
      <c r="E115" s="220"/>
      <c r="F115" s="221"/>
      <c r="G115" s="94"/>
      <c r="H115" s="221"/>
      <c r="I115" s="221"/>
      <c r="J115" s="221"/>
      <c r="K115" s="221"/>
      <c r="L115" s="221"/>
      <c r="M115" s="222"/>
      <c r="N115" s="221"/>
      <c r="O115" s="222"/>
      <c r="Q115" s="201"/>
    </row>
    <row r="116" spans="1:17" s="35" customFormat="1" x14ac:dyDescent="0.2">
      <c r="A116" s="36"/>
      <c r="B116" s="23" t="s">
        <v>0</v>
      </c>
      <c r="C116" s="216"/>
      <c r="D116" s="213"/>
      <c r="E116" s="213"/>
      <c r="F116" s="215"/>
      <c r="G116" s="40"/>
      <c r="H116" s="217"/>
      <c r="I116" s="217"/>
      <c r="J116" s="217"/>
      <c r="K116" s="217"/>
      <c r="L116" s="217"/>
      <c r="M116" s="41"/>
      <c r="N116" s="40"/>
      <c r="O116" s="63"/>
    </row>
    <row r="117" spans="1:17" x14ac:dyDescent="0.2">
      <c r="J117" s="15" t="s">
        <v>343</v>
      </c>
      <c r="K117" s="14"/>
      <c r="L117" s="14"/>
      <c r="M117" s="14"/>
      <c r="N117" s="14"/>
      <c r="O117" s="42"/>
    </row>
    <row r="118" spans="1:17" x14ac:dyDescent="0.2">
      <c r="J118" s="15" t="s">
        <v>19</v>
      </c>
      <c r="K118" s="43"/>
      <c r="L118" s="43"/>
      <c r="M118" s="43"/>
      <c r="N118" s="43"/>
      <c r="O118" s="44"/>
    </row>
    <row r="119" spans="1:17" x14ac:dyDescent="0.2">
      <c r="J119" s="15"/>
      <c r="K119" s="64"/>
      <c r="L119" s="64"/>
      <c r="M119" s="64"/>
      <c r="N119" s="64"/>
      <c r="O119" s="65"/>
    </row>
    <row r="120" spans="1:17" x14ac:dyDescent="0.2">
      <c r="B120" s="45" t="s">
        <v>23</v>
      </c>
      <c r="E120" s="46"/>
    </row>
    <row r="121" spans="1:17" x14ac:dyDescent="0.2">
      <c r="E121" s="46"/>
    </row>
    <row r="122" spans="1:17" x14ac:dyDescent="0.2">
      <c r="B122" s="45" t="s">
        <v>24</v>
      </c>
      <c r="E122" s="46"/>
    </row>
    <row r="123" spans="1:17" x14ac:dyDescent="0.2">
      <c r="E123" s="46"/>
    </row>
  </sheetData>
  <mergeCells count="6">
    <mergeCell ref="K7:O7"/>
    <mergeCell ref="E7:J7"/>
    <mergeCell ref="A7:A8"/>
    <mergeCell ref="C7:C8"/>
    <mergeCell ref="D7:D8"/>
    <mergeCell ref="B7:B8"/>
  </mergeCells>
  <phoneticPr fontId="2" type="noConversion"/>
  <printOptions horizontalCentered="1" verticalCentered="1"/>
  <pageMargins left="0.74803149606299213" right="0.74803149606299213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1-1
&amp;"Arial,Bold"&amp;UŪDENSVADA TĪKLU REKONSTRUKCIJA.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view="pageBreakPreview" topLeftCell="A22" zoomScaleSheetLayoutView="100" workbookViewId="0">
      <selection activeCell="K79" sqref="K79:O81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O81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89.25" x14ac:dyDescent="0.2">
      <c r="A10" s="123">
        <v>1</v>
      </c>
      <c r="B10" s="124" t="s">
        <v>123</v>
      </c>
      <c r="C10" s="123" t="s">
        <v>25</v>
      </c>
      <c r="D10" s="123">
        <v>1</v>
      </c>
      <c r="E10" s="198"/>
      <c r="F10" s="90"/>
      <c r="G10" s="126"/>
      <c r="H10" s="126"/>
      <c r="I10" s="126"/>
      <c r="J10" s="126"/>
      <c r="K10" s="126"/>
      <c r="L10" s="126"/>
      <c r="M10" s="126"/>
      <c r="N10" s="126"/>
      <c r="O10" s="79"/>
      <c r="Q10" s="201"/>
    </row>
    <row r="11" spans="1:17" s="91" customFormat="1" ht="38.25" x14ac:dyDescent="0.2">
      <c r="A11" s="113">
        <v>2</v>
      </c>
      <c r="B11" s="114" t="s">
        <v>124</v>
      </c>
      <c r="C11" s="115" t="s">
        <v>55</v>
      </c>
      <c r="D11" s="199">
        <v>22.51</v>
      </c>
      <c r="E11" s="109"/>
      <c r="F11" s="90"/>
      <c r="G11" s="110"/>
      <c r="H11" s="79"/>
      <c r="I11" s="108"/>
      <c r="J11" s="62"/>
      <c r="K11" s="108"/>
      <c r="L11" s="62"/>
      <c r="M11" s="80"/>
      <c r="N11" s="62"/>
      <c r="O11" s="62"/>
      <c r="Q11" s="201"/>
    </row>
    <row r="12" spans="1:17" s="81" customFormat="1" ht="25.5" x14ac:dyDescent="0.2">
      <c r="A12" s="123">
        <v>3</v>
      </c>
      <c r="B12" s="103" t="s">
        <v>125</v>
      </c>
      <c r="C12" s="101" t="s">
        <v>57</v>
      </c>
      <c r="D12" s="104">
        <v>1</v>
      </c>
      <c r="E12" s="109"/>
      <c r="F12" s="90"/>
      <c r="G12" s="110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25.5" x14ac:dyDescent="0.2">
      <c r="A13" s="113">
        <v>4</v>
      </c>
      <c r="B13" s="103" t="s">
        <v>126</v>
      </c>
      <c r="C13" s="101" t="s">
        <v>57</v>
      </c>
      <c r="D13" s="104">
        <v>2</v>
      </c>
      <c r="E13" s="128"/>
      <c r="F13" s="90"/>
      <c r="G13" s="129"/>
      <c r="H13" s="79"/>
      <c r="I13" s="80"/>
      <c r="J13" s="79"/>
      <c r="K13" s="80"/>
      <c r="L13" s="79"/>
      <c r="M13" s="80"/>
      <c r="N13" s="79"/>
      <c r="O13" s="79"/>
      <c r="Q13" s="201"/>
    </row>
    <row r="14" spans="1:17" s="81" customFormat="1" ht="38.25" x14ac:dyDescent="0.2">
      <c r="A14" s="123">
        <v>5</v>
      </c>
      <c r="B14" s="100" t="s">
        <v>127</v>
      </c>
      <c r="C14" s="101" t="s">
        <v>55</v>
      </c>
      <c r="D14" s="102">
        <v>34.5</v>
      </c>
      <c r="E14" s="107"/>
      <c r="F14" s="90"/>
      <c r="G14" s="108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25.5" x14ac:dyDescent="0.2">
      <c r="A15" s="113">
        <v>6</v>
      </c>
      <c r="B15" s="100" t="s">
        <v>51</v>
      </c>
      <c r="C15" s="101" t="s">
        <v>58</v>
      </c>
      <c r="D15" s="102">
        <v>28.51</v>
      </c>
      <c r="E15" s="109"/>
      <c r="F15" s="90"/>
      <c r="G15" s="110"/>
      <c r="H15" s="62"/>
      <c r="I15" s="108"/>
      <c r="J15" s="62"/>
      <c r="K15" s="108"/>
      <c r="L15" s="62"/>
      <c r="M15" s="80"/>
      <c r="N15" s="62"/>
      <c r="O15" s="62"/>
      <c r="Q15" s="201"/>
    </row>
    <row r="16" spans="1:17" ht="25.5" x14ac:dyDescent="0.2">
      <c r="A16" s="123">
        <v>7</v>
      </c>
      <c r="B16" s="100" t="s">
        <v>52</v>
      </c>
      <c r="C16" s="101" t="s">
        <v>58</v>
      </c>
      <c r="D16" s="105">
        <v>8.5500000000000007</v>
      </c>
      <c r="E16" s="109"/>
      <c r="F16" s="90"/>
      <c r="G16" s="110"/>
      <c r="H16" s="62"/>
      <c r="I16" s="108"/>
      <c r="J16" s="62"/>
      <c r="K16" s="108"/>
      <c r="L16" s="62"/>
      <c r="M16" s="80"/>
      <c r="N16" s="62"/>
      <c r="O16" s="62"/>
      <c r="Q16" s="201"/>
    </row>
    <row r="17" spans="1:17" ht="51" x14ac:dyDescent="0.2">
      <c r="A17" s="113">
        <v>8</v>
      </c>
      <c r="B17" s="100" t="s">
        <v>336</v>
      </c>
      <c r="C17" s="101" t="s">
        <v>55</v>
      </c>
      <c r="D17" s="102">
        <v>34.5</v>
      </c>
      <c r="E17" s="109"/>
      <c r="F17" s="90"/>
      <c r="G17" s="110"/>
      <c r="H17" s="62"/>
      <c r="I17" s="108"/>
      <c r="J17" s="62"/>
      <c r="K17" s="108"/>
      <c r="L17" s="62"/>
      <c r="M17" s="80"/>
      <c r="N17" s="62"/>
      <c r="O17" s="62"/>
      <c r="Q17" s="201"/>
    </row>
    <row r="18" spans="1:17" ht="51" x14ac:dyDescent="0.2">
      <c r="A18" s="123">
        <v>9</v>
      </c>
      <c r="B18" s="100" t="s">
        <v>337</v>
      </c>
      <c r="C18" s="101" t="s">
        <v>55</v>
      </c>
      <c r="D18" s="102">
        <v>22.51</v>
      </c>
      <c r="E18" s="109"/>
      <c r="F18" s="90"/>
      <c r="G18" s="110"/>
      <c r="H18" s="62"/>
      <c r="I18" s="108"/>
      <c r="J18" s="62"/>
      <c r="K18" s="108"/>
      <c r="L18" s="62"/>
      <c r="M18" s="80"/>
      <c r="N18" s="62"/>
      <c r="O18" s="62"/>
      <c r="Q18" s="201"/>
    </row>
    <row r="19" spans="1:17" s="91" customFormat="1" ht="38.25" x14ac:dyDescent="0.2">
      <c r="A19" s="113">
        <v>10</v>
      </c>
      <c r="B19" s="111" t="s">
        <v>128</v>
      </c>
      <c r="C19" s="112" t="s">
        <v>25</v>
      </c>
      <c r="D19" s="116">
        <v>1</v>
      </c>
      <c r="E19" s="130"/>
      <c r="F19" s="90"/>
      <c r="G19" s="108"/>
      <c r="H19" s="62"/>
      <c r="I19" s="108"/>
      <c r="J19" s="62"/>
      <c r="K19" s="108"/>
      <c r="L19" s="62"/>
      <c r="M19" s="80"/>
      <c r="N19" s="62"/>
      <c r="O19" s="62"/>
      <c r="Q19" s="201"/>
    </row>
    <row r="20" spans="1:17" s="91" customFormat="1" ht="38.25" x14ac:dyDescent="0.2">
      <c r="A20" s="123">
        <v>11</v>
      </c>
      <c r="B20" s="111" t="s">
        <v>129</v>
      </c>
      <c r="C20" s="112" t="s">
        <v>25</v>
      </c>
      <c r="D20" s="61">
        <v>1</v>
      </c>
      <c r="E20" s="107"/>
      <c r="F20" s="90"/>
      <c r="G20" s="108"/>
      <c r="H20" s="62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x14ac:dyDescent="0.2">
      <c r="A21" s="113">
        <v>12</v>
      </c>
      <c r="B21" s="103" t="s">
        <v>130</v>
      </c>
      <c r="C21" s="101" t="s">
        <v>57</v>
      </c>
      <c r="D21" s="104">
        <v>10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81" customFormat="1" ht="38.25" x14ac:dyDescent="0.2">
      <c r="A22" s="123">
        <v>13</v>
      </c>
      <c r="B22" s="103" t="s">
        <v>87</v>
      </c>
      <c r="C22" s="101" t="s">
        <v>57</v>
      </c>
      <c r="D22" s="104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81" customFormat="1" ht="25.5" x14ac:dyDescent="0.2">
      <c r="A23" s="113">
        <v>14</v>
      </c>
      <c r="B23" s="103" t="s">
        <v>131</v>
      </c>
      <c r="C23" s="101" t="s">
        <v>57</v>
      </c>
      <c r="D23" s="104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81" customFormat="1" x14ac:dyDescent="0.2">
      <c r="A24" s="123">
        <v>15</v>
      </c>
      <c r="B24" s="103" t="s">
        <v>89</v>
      </c>
      <c r="C24" s="101" t="s">
        <v>57</v>
      </c>
      <c r="D24" s="104">
        <v>2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81" customFormat="1" x14ac:dyDescent="0.2">
      <c r="A25" s="113">
        <v>16</v>
      </c>
      <c r="B25" s="103" t="s">
        <v>79</v>
      </c>
      <c r="C25" s="101" t="s">
        <v>57</v>
      </c>
      <c r="D25" s="104">
        <v>4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x14ac:dyDescent="0.2">
      <c r="A26" s="123">
        <v>17</v>
      </c>
      <c r="B26" s="114" t="s">
        <v>132</v>
      </c>
      <c r="C26" s="115" t="s">
        <v>57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x14ac:dyDescent="0.2">
      <c r="A27" s="123">
        <v>17</v>
      </c>
      <c r="B27" s="114" t="s">
        <v>133</v>
      </c>
      <c r="C27" s="115" t="s">
        <v>57</v>
      </c>
      <c r="D27" s="116">
        <v>1</v>
      </c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113">
        <v>18</v>
      </c>
      <c r="B28" s="114" t="s">
        <v>134</v>
      </c>
      <c r="C28" s="115" t="s">
        <v>57</v>
      </c>
      <c r="D28" s="116">
        <v>1</v>
      </c>
      <c r="E28" s="109"/>
      <c r="F28" s="90"/>
      <c r="G28" s="110"/>
      <c r="H28" s="79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x14ac:dyDescent="0.2">
      <c r="A29" s="123">
        <v>19</v>
      </c>
      <c r="B29" s="114" t="s">
        <v>135</v>
      </c>
      <c r="C29" s="115" t="s">
        <v>57</v>
      </c>
      <c r="D29" s="116">
        <v>1</v>
      </c>
      <c r="E29" s="109"/>
      <c r="F29" s="90"/>
      <c r="G29" s="110"/>
      <c r="H29" s="79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x14ac:dyDescent="0.2">
      <c r="A30" s="113">
        <v>20</v>
      </c>
      <c r="B30" s="114" t="s">
        <v>136</v>
      </c>
      <c r="C30" s="115" t="s">
        <v>57</v>
      </c>
      <c r="D30" s="116">
        <v>3</v>
      </c>
      <c r="E30" s="128"/>
      <c r="F30" s="90"/>
      <c r="G30" s="129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91" customFormat="1" x14ac:dyDescent="0.2">
      <c r="A31" s="123">
        <v>21</v>
      </c>
      <c r="B31" s="114" t="s">
        <v>137</v>
      </c>
      <c r="C31" s="115" t="s">
        <v>57</v>
      </c>
      <c r="D31" s="116">
        <v>1</v>
      </c>
      <c r="E31" s="109"/>
      <c r="F31" s="90"/>
      <c r="G31" s="110"/>
      <c r="H31" s="79"/>
      <c r="I31" s="108"/>
      <c r="J31" s="62"/>
      <c r="K31" s="108"/>
      <c r="L31" s="62"/>
      <c r="M31" s="108"/>
      <c r="N31" s="62"/>
      <c r="O31" s="62"/>
      <c r="Q31" s="201"/>
    </row>
    <row r="32" spans="1:17" s="81" customFormat="1" x14ac:dyDescent="0.2">
      <c r="A32" s="123"/>
      <c r="B32" s="131" t="s">
        <v>138</v>
      </c>
      <c r="C32" s="123"/>
      <c r="D32" s="123"/>
      <c r="E32" s="125"/>
      <c r="F32" s="90"/>
      <c r="G32" s="90"/>
      <c r="H32" s="126"/>
      <c r="I32" s="90"/>
      <c r="J32" s="90"/>
      <c r="K32" s="90"/>
      <c r="L32" s="90"/>
      <c r="M32" s="90"/>
      <c r="N32" s="90"/>
      <c r="O32" s="62"/>
      <c r="Q32" s="201"/>
    </row>
    <row r="33" spans="1:17" s="81" customFormat="1" ht="25.5" x14ac:dyDescent="0.2">
      <c r="A33" s="123">
        <v>1</v>
      </c>
      <c r="B33" s="121" t="s">
        <v>263</v>
      </c>
      <c r="C33" s="122" t="s">
        <v>141</v>
      </c>
      <c r="D33" s="169">
        <v>2.5</v>
      </c>
      <c r="E33" s="107"/>
      <c r="F33" s="90"/>
      <c r="G33" s="108"/>
      <c r="H33" s="62"/>
      <c r="I33" s="108"/>
      <c r="J33" s="62"/>
      <c r="K33" s="108"/>
      <c r="L33" s="62"/>
      <c r="M33" s="108"/>
      <c r="N33" s="62"/>
      <c r="O33" s="62"/>
      <c r="Q33" s="201"/>
    </row>
    <row r="34" spans="1:17" s="91" customFormat="1" x14ac:dyDescent="0.2">
      <c r="A34" s="123">
        <v>2</v>
      </c>
      <c r="B34" s="114" t="s">
        <v>264</v>
      </c>
      <c r="C34" s="115" t="s">
        <v>57</v>
      </c>
      <c r="D34" s="116">
        <v>1</v>
      </c>
      <c r="E34" s="109"/>
      <c r="F34" s="90"/>
      <c r="G34" s="110"/>
      <c r="H34" s="79"/>
      <c r="I34" s="108"/>
      <c r="J34" s="62"/>
      <c r="K34" s="108"/>
      <c r="L34" s="62"/>
      <c r="M34" s="108"/>
      <c r="N34" s="62"/>
      <c r="O34" s="62"/>
      <c r="Q34" s="201"/>
    </row>
    <row r="35" spans="1:17" s="91" customFormat="1" ht="25.5" x14ac:dyDescent="0.2">
      <c r="A35" s="123">
        <v>3</v>
      </c>
      <c r="B35" s="114" t="s">
        <v>265</v>
      </c>
      <c r="C35" s="115" t="s">
        <v>57</v>
      </c>
      <c r="D35" s="116">
        <v>1</v>
      </c>
      <c r="E35" s="109"/>
      <c r="F35" s="90"/>
      <c r="G35" s="110"/>
      <c r="H35" s="79"/>
      <c r="I35" s="108"/>
      <c r="J35" s="62"/>
      <c r="K35" s="108"/>
      <c r="L35" s="62"/>
      <c r="M35" s="108"/>
      <c r="N35" s="62"/>
      <c r="O35" s="62"/>
      <c r="Q35" s="201"/>
    </row>
    <row r="36" spans="1:17" s="91" customFormat="1" ht="25.5" x14ac:dyDescent="0.2">
      <c r="A36" s="123">
        <v>4</v>
      </c>
      <c r="B36" s="114" t="s">
        <v>266</v>
      </c>
      <c r="C36" s="115" t="s">
        <v>57</v>
      </c>
      <c r="D36" s="116">
        <v>1</v>
      </c>
      <c r="E36" s="109"/>
      <c r="F36" s="90"/>
      <c r="G36" s="110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91" customFormat="1" ht="38.25" x14ac:dyDescent="0.2">
      <c r="A37" s="123">
        <v>5</v>
      </c>
      <c r="B37" s="114" t="s">
        <v>267</v>
      </c>
      <c r="C37" s="122" t="s">
        <v>97</v>
      </c>
      <c r="D37" s="127">
        <v>1.1000000000000001</v>
      </c>
      <c r="E37" s="109"/>
      <c r="F37" s="90"/>
      <c r="G37" s="110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91" customFormat="1" ht="51" x14ac:dyDescent="0.2">
      <c r="A38" s="123">
        <v>6</v>
      </c>
      <c r="B38" s="114" t="s">
        <v>268</v>
      </c>
      <c r="C38" s="122" t="s">
        <v>97</v>
      </c>
      <c r="D38" s="127">
        <v>1.1000000000000001</v>
      </c>
      <c r="E38" s="109"/>
      <c r="F38" s="90"/>
      <c r="G38" s="110"/>
      <c r="H38" s="79"/>
      <c r="I38" s="108"/>
      <c r="J38" s="62"/>
      <c r="K38" s="108"/>
      <c r="L38" s="62"/>
      <c r="M38" s="108"/>
      <c r="N38" s="62"/>
      <c r="O38" s="62"/>
      <c r="Q38" s="201"/>
    </row>
    <row r="39" spans="1:17" s="91" customFormat="1" ht="51" x14ac:dyDescent="0.2">
      <c r="A39" s="123">
        <v>7</v>
      </c>
      <c r="B39" s="114" t="s">
        <v>269</v>
      </c>
      <c r="C39" s="122" t="s">
        <v>97</v>
      </c>
      <c r="D39" s="127">
        <v>30.8</v>
      </c>
      <c r="E39" s="109"/>
      <c r="F39" s="90"/>
      <c r="G39" s="110"/>
      <c r="H39" s="79"/>
      <c r="I39" s="108"/>
      <c r="J39" s="62"/>
      <c r="K39" s="108"/>
      <c r="L39" s="62"/>
      <c r="M39" s="108"/>
      <c r="N39" s="62"/>
      <c r="O39" s="62"/>
      <c r="Q39" s="201"/>
    </row>
    <row r="40" spans="1:17" s="91" customFormat="1" ht="51" x14ac:dyDescent="0.2">
      <c r="A40" s="123">
        <v>8</v>
      </c>
      <c r="B40" s="114" t="s">
        <v>271</v>
      </c>
      <c r="C40" s="122" t="s">
        <v>97</v>
      </c>
      <c r="D40" s="127">
        <v>80.5</v>
      </c>
      <c r="E40" s="109"/>
      <c r="F40" s="90"/>
      <c r="G40" s="110"/>
      <c r="H40" s="79"/>
      <c r="I40" s="108"/>
      <c r="J40" s="62"/>
      <c r="K40" s="108"/>
      <c r="L40" s="62"/>
      <c r="M40" s="108"/>
      <c r="N40" s="62"/>
      <c r="O40" s="62"/>
      <c r="Q40" s="201"/>
    </row>
    <row r="41" spans="1:17" s="91" customFormat="1" ht="38.25" x14ac:dyDescent="0.2">
      <c r="A41" s="123">
        <v>9</v>
      </c>
      <c r="B41" s="114" t="s">
        <v>270</v>
      </c>
      <c r="C41" s="122" t="s">
        <v>97</v>
      </c>
      <c r="D41" s="127">
        <v>34.4</v>
      </c>
      <c r="E41" s="109"/>
      <c r="F41" s="90"/>
      <c r="G41" s="110"/>
      <c r="H41" s="79"/>
      <c r="I41" s="108"/>
      <c r="J41" s="62"/>
      <c r="K41" s="108"/>
      <c r="L41" s="62"/>
      <c r="M41" s="108"/>
      <c r="N41" s="62"/>
      <c r="O41" s="62"/>
      <c r="Q41" s="201"/>
    </row>
    <row r="42" spans="1:17" s="81" customFormat="1" ht="38.25" x14ac:dyDescent="0.2">
      <c r="A42" s="123">
        <v>10</v>
      </c>
      <c r="B42" s="76" t="s">
        <v>272</v>
      </c>
      <c r="C42" s="122" t="s">
        <v>141</v>
      </c>
      <c r="D42" s="75">
        <v>3</v>
      </c>
      <c r="E42" s="78"/>
      <c r="F42" s="90"/>
      <c r="G42" s="80"/>
      <c r="H42" s="79"/>
      <c r="I42" s="80"/>
      <c r="J42" s="62"/>
      <c r="K42" s="80"/>
      <c r="L42" s="79"/>
      <c r="M42" s="170"/>
      <c r="N42" s="79"/>
      <c r="O42" s="62"/>
      <c r="Q42" s="201"/>
    </row>
    <row r="43" spans="1:17" s="91" customFormat="1" ht="25.5" x14ac:dyDescent="0.2">
      <c r="A43" s="123">
        <v>11</v>
      </c>
      <c r="B43" s="114" t="s">
        <v>273</v>
      </c>
      <c r="C43" s="122" t="s">
        <v>97</v>
      </c>
      <c r="D43" s="127">
        <v>28</v>
      </c>
      <c r="E43" s="109"/>
      <c r="F43" s="90"/>
      <c r="G43" s="110"/>
      <c r="H43" s="79"/>
      <c r="I43" s="108"/>
      <c r="J43" s="62"/>
      <c r="K43" s="108"/>
      <c r="L43" s="62"/>
      <c r="M43" s="108"/>
      <c r="N43" s="62"/>
      <c r="O43" s="62"/>
      <c r="Q43" s="201"/>
    </row>
    <row r="44" spans="1:17" s="81" customFormat="1" x14ac:dyDescent="0.2">
      <c r="A44" s="123">
        <v>12</v>
      </c>
      <c r="B44" s="76" t="s">
        <v>275</v>
      </c>
      <c r="C44" s="122" t="s">
        <v>274</v>
      </c>
      <c r="D44" s="75">
        <v>11.2</v>
      </c>
      <c r="E44" s="78"/>
      <c r="F44" s="90"/>
      <c r="G44" s="80"/>
      <c r="H44" s="79"/>
      <c r="I44" s="80"/>
      <c r="J44" s="79"/>
      <c r="K44" s="80"/>
      <c r="L44" s="79"/>
      <c r="M44" s="170"/>
      <c r="N44" s="79"/>
      <c r="O44" s="79"/>
      <c r="Q44" s="201"/>
    </row>
    <row r="45" spans="1:17" s="81" customFormat="1" ht="25.5" x14ac:dyDescent="0.2">
      <c r="A45" s="123">
        <v>13</v>
      </c>
      <c r="B45" s="208" t="s">
        <v>347</v>
      </c>
      <c r="C45" s="209" t="s">
        <v>57</v>
      </c>
      <c r="D45" s="104">
        <v>1</v>
      </c>
      <c r="E45" s="78"/>
      <c r="F45" s="90"/>
      <c r="G45" s="80"/>
      <c r="H45" s="79"/>
      <c r="I45" s="80"/>
      <c r="J45" s="79"/>
      <c r="K45" s="80"/>
      <c r="L45" s="79"/>
      <c r="M45" s="170"/>
      <c r="N45" s="79"/>
      <c r="O45" s="79"/>
      <c r="Q45" s="201"/>
    </row>
    <row r="46" spans="1:17" s="81" customFormat="1" x14ac:dyDescent="0.2">
      <c r="A46" s="123"/>
      <c r="B46" s="131" t="s">
        <v>139</v>
      </c>
      <c r="C46" s="123"/>
      <c r="D46" s="123"/>
      <c r="E46" s="125"/>
      <c r="F46" s="90"/>
      <c r="G46" s="90"/>
      <c r="H46" s="126"/>
      <c r="I46" s="90"/>
      <c r="J46" s="90"/>
      <c r="K46" s="90"/>
      <c r="L46" s="90"/>
      <c r="M46" s="90"/>
      <c r="N46" s="90"/>
      <c r="O46" s="62"/>
      <c r="Q46" s="201"/>
    </row>
    <row r="47" spans="1:17" s="81" customFormat="1" ht="25.5" x14ac:dyDescent="0.2">
      <c r="A47" s="132">
        <v>1</v>
      </c>
      <c r="B47" s="103" t="s">
        <v>140</v>
      </c>
      <c r="C47" s="99" t="s">
        <v>58</v>
      </c>
      <c r="D47" s="127">
        <v>120</v>
      </c>
      <c r="E47" s="107"/>
      <c r="F47" s="90"/>
      <c r="G47" s="108"/>
      <c r="H47" s="62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38.25" x14ac:dyDescent="0.2">
      <c r="A48" s="61">
        <v>2</v>
      </c>
      <c r="B48" s="121" t="s">
        <v>142</v>
      </c>
      <c r="C48" s="122" t="s">
        <v>141</v>
      </c>
      <c r="D48" s="61">
        <v>60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81" customFormat="1" ht="25.5" x14ac:dyDescent="0.2">
      <c r="A49" s="132">
        <v>3</v>
      </c>
      <c r="B49" s="100" t="s">
        <v>143</v>
      </c>
      <c r="C49" s="101" t="s">
        <v>58</v>
      </c>
      <c r="D49" s="104">
        <v>60</v>
      </c>
      <c r="E49" s="109"/>
      <c r="F49" s="90"/>
      <c r="G49" s="110"/>
      <c r="H49" s="62"/>
      <c r="I49" s="108"/>
      <c r="J49" s="62"/>
      <c r="K49" s="108"/>
      <c r="L49" s="62"/>
      <c r="M49" s="80"/>
      <c r="N49" s="62"/>
      <c r="O49" s="62"/>
      <c r="Q49" s="201"/>
    </row>
    <row r="50" spans="1:17" s="81" customFormat="1" x14ac:dyDescent="0.2">
      <c r="A50" s="61">
        <v>4</v>
      </c>
      <c r="B50" s="124" t="s">
        <v>144</v>
      </c>
      <c r="C50" s="123" t="s">
        <v>55</v>
      </c>
      <c r="D50" s="141">
        <v>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25.5" x14ac:dyDescent="0.2">
      <c r="A51" s="132">
        <v>5</v>
      </c>
      <c r="B51" s="120" t="s">
        <v>99</v>
      </c>
      <c r="C51" s="77" t="s">
        <v>97</v>
      </c>
      <c r="D51" s="75">
        <v>0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1"/>
    </row>
    <row r="52" spans="1:17" s="81" customFormat="1" x14ac:dyDescent="0.2">
      <c r="A52" s="123"/>
      <c r="B52" s="131" t="s">
        <v>146</v>
      </c>
      <c r="C52" s="123"/>
      <c r="D52" s="123"/>
      <c r="E52" s="125"/>
      <c r="F52" s="90"/>
      <c r="G52" s="90"/>
      <c r="H52" s="126"/>
      <c r="I52" s="90"/>
      <c r="J52" s="90"/>
      <c r="K52" s="90"/>
      <c r="L52" s="90"/>
      <c r="M52" s="90"/>
      <c r="N52" s="90"/>
      <c r="O52" s="62"/>
      <c r="Q52" s="201"/>
    </row>
    <row r="53" spans="1:17" s="81" customFormat="1" x14ac:dyDescent="0.2">
      <c r="A53" s="140"/>
      <c r="B53" s="133" t="s">
        <v>159</v>
      </c>
      <c r="C53" s="90"/>
      <c r="D53" s="90"/>
      <c r="E53" s="90"/>
      <c r="F53" s="90"/>
      <c r="G53" s="110"/>
      <c r="H53" s="79"/>
      <c r="I53" s="108"/>
      <c r="J53" s="62"/>
      <c r="K53" s="108"/>
      <c r="L53" s="62"/>
      <c r="M53" s="108"/>
      <c r="N53" s="62"/>
      <c r="O53" s="62"/>
      <c r="Q53" s="201"/>
    </row>
    <row r="54" spans="1:17" s="81" customFormat="1" x14ac:dyDescent="0.2">
      <c r="A54" s="135">
        <v>1</v>
      </c>
      <c r="B54" s="137" t="s">
        <v>147</v>
      </c>
      <c r="C54" s="142" t="s">
        <v>55</v>
      </c>
      <c r="D54" s="135">
        <v>14</v>
      </c>
      <c r="E54" s="109"/>
      <c r="F54" s="90"/>
      <c r="G54" s="110"/>
      <c r="H54" s="62"/>
      <c r="I54" s="108"/>
      <c r="J54" s="62"/>
      <c r="K54" s="108"/>
      <c r="L54" s="62"/>
      <c r="M54" s="108"/>
      <c r="N54" s="62"/>
      <c r="O54" s="79"/>
      <c r="Q54" s="201"/>
    </row>
    <row r="55" spans="1:17" s="81" customFormat="1" x14ac:dyDescent="0.2">
      <c r="A55" s="135">
        <v>2</v>
      </c>
      <c r="B55" s="137" t="s">
        <v>148</v>
      </c>
      <c r="C55" s="142" t="s">
        <v>55</v>
      </c>
      <c r="D55" s="135">
        <v>32</v>
      </c>
      <c r="E55" s="107"/>
      <c r="F55" s="90"/>
      <c r="G55" s="108"/>
      <c r="H55" s="62"/>
      <c r="I55" s="108"/>
      <c r="J55" s="62"/>
      <c r="K55" s="108"/>
      <c r="L55" s="62"/>
      <c r="M55" s="108"/>
      <c r="N55" s="62"/>
      <c r="O55" s="79"/>
      <c r="Q55" s="201"/>
    </row>
    <row r="56" spans="1:17" s="81" customFormat="1" x14ac:dyDescent="0.2">
      <c r="A56" s="135">
        <v>3</v>
      </c>
      <c r="B56" s="137" t="s">
        <v>149</v>
      </c>
      <c r="C56" s="142" t="s">
        <v>55</v>
      </c>
      <c r="D56" s="135">
        <v>45</v>
      </c>
      <c r="E56" s="107"/>
      <c r="F56" s="90"/>
      <c r="G56" s="108"/>
      <c r="H56" s="62"/>
      <c r="I56" s="108"/>
      <c r="J56" s="62"/>
      <c r="K56" s="108"/>
      <c r="L56" s="62"/>
      <c r="M56" s="108"/>
      <c r="N56" s="62"/>
      <c r="O56" s="79"/>
      <c r="Q56" s="201"/>
    </row>
    <row r="57" spans="1:17" s="81" customFormat="1" ht="25.5" x14ac:dyDescent="0.2">
      <c r="A57" s="135">
        <v>4</v>
      </c>
      <c r="B57" s="138" t="s">
        <v>150</v>
      </c>
      <c r="C57" s="142" t="s">
        <v>25</v>
      </c>
      <c r="D57" s="135">
        <v>1</v>
      </c>
      <c r="E57" s="107"/>
      <c r="F57" s="90"/>
      <c r="G57" s="108"/>
      <c r="H57" s="62"/>
      <c r="I57" s="108"/>
      <c r="J57" s="62"/>
      <c r="K57" s="108"/>
      <c r="L57" s="62"/>
      <c r="M57" s="108"/>
      <c r="N57" s="62"/>
      <c r="O57" s="79"/>
      <c r="Q57" s="201"/>
    </row>
    <row r="58" spans="1:17" s="81" customFormat="1" x14ac:dyDescent="0.2">
      <c r="A58" s="135">
        <v>5</v>
      </c>
      <c r="B58" s="138" t="s">
        <v>151</v>
      </c>
      <c r="C58" s="142" t="s">
        <v>57</v>
      </c>
      <c r="D58" s="135">
        <v>4</v>
      </c>
      <c r="E58" s="109"/>
      <c r="F58" s="90"/>
      <c r="G58" s="110"/>
      <c r="H58" s="62"/>
      <c r="I58" s="108"/>
      <c r="J58" s="62"/>
      <c r="K58" s="108"/>
      <c r="L58" s="62"/>
      <c r="M58" s="108"/>
      <c r="N58" s="62"/>
      <c r="O58" s="79"/>
      <c r="Q58" s="201"/>
    </row>
    <row r="59" spans="1:17" s="81" customFormat="1" ht="25.5" x14ac:dyDescent="0.2">
      <c r="A59" s="135">
        <v>6</v>
      </c>
      <c r="B59" s="138" t="s">
        <v>152</v>
      </c>
      <c r="C59" s="142" t="s">
        <v>25</v>
      </c>
      <c r="D59" s="135">
        <v>1</v>
      </c>
      <c r="E59" s="109"/>
      <c r="F59" s="90"/>
      <c r="G59" s="110"/>
      <c r="H59" s="62"/>
      <c r="I59" s="108"/>
      <c r="J59" s="62"/>
      <c r="K59" s="108"/>
      <c r="L59" s="62"/>
      <c r="M59" s="108"/>
      <c r="N59" s="62"/>
      <c r="O59" s="79"/>
      <c r="Q59" s="201"/>
    </row>
    <row r="60" spans="1:17" s="81" customFormat="1" x14ac:dyDescent="0.2">
      <c r="A60" s="135">
        <v>7</v>
      </c>
      <c r="B60" s="139" t="s">
        <v>153</v>
      </c>
      <c r="C60" s="143" t="s">
        <v>57</v>
      </c>
      <c r="D60" s="135">
        <v>3</v>
      </c>
      <c r="E60" s="109"/>
      <c r="F60" s="90"/>
      <c r="G60" s="110"/>
      <c r="H60" s="62"/>
      <c r="I60" s="108"/>
      <c r="J60" s="62"/>
      <c r="K60" s="108"/>
      <c r="L60" s="62"/>
      <c r="M60" s="108"/>
      <c r="N60" s="62"/>
      <c r="O60" s="79"/>
      <c r="Q60" s="201"/>
    </row>
    <row r="61" spans="1:17" s="81" customFormat="1" x14ac:dyDescent="0.2">
      <c r="A61" s="136">
        <v>8</v>
      </c>
      <c r="B61" s="139" t="s">
        <v>154</v>
      </c>
      <c r="C61" s="143" t="s">
        <v>57</v>
      </c>
      <c r="D61" s="136">
        <v>3</v>
      </c>
      <c r="E61" s="109"/>
      <c r="F61" s="90"/>
      <c r="G61" s="110"/>
      <c r="H61" s="62"/>
      <c r="I61" s="108"/>
      <c r="J61" s="62"/>
      <c r="K61" s="108"/>
      <c r="L61" s="62"/>
      <c r="M61" s="108"/>
      <c r="N61" s="62"/>
      <c r="O61" s="79"/>
      <c r="Q61" s="201"/>
    </row>
    <row r="62" spans="1:17" s="81" customFormat="1" x14ac:dyDescent="0.2">
      <c r="A62" s="136">
        <v>9</v>
      </c>
      <c r="B62" s="139" t="s">
        <v>155</v>
      </c>
      <c r="C62" s="143" t="s">
        <v>57</v>
      </c>
      <c r="D62" s="136">
        <v>2</v>
      </c>
      <c r="E62" s="109"/>
      <c r="F62" s="90"/>
      <c r="G62" s="110"/>
      <c r="H62" s="62"/>
      <c r="I62" s="108"/>
      <c r="J62" s="62"/>
      <c r="K62" s="108"/>
      <c r="L62" s="62"/>
      <c r="M62" s="108"/>
      <c r="N62" s="62"/>
      <c r="O62" s="79"/>
      <c r="Q62" s="201"/>
    </row>
    <row r="63" spans="1:17" s="81" customFormat="1" x14ac:dyDescent="0.2">
      <c r="A63" s="135">
        <v>8</v>
      </c>
      <c r="B63" s="139" t="s">
        <v>156</v>
      </c>
      <c r="C63" s="143" t="s">
        <v>55</v>
      </c>
      <c r="D63" s="136">
        <v>35</v>
      </c>
      <c r="E63" s="109"/>
      <c r="F63" s="90"/>
      <c r="G63" s="110"/>
      <c r="H63" s="62"/>
      <c r="I63" s="108"/>
      <c r="J63" s="62"/>
      <c r="K63" s="108"/>
      <c r="L63" s="62"/>
      <c r="M63" s="108"/>
      <c r="N63" s="62"/>
      <c r="O63" s="79"/>
      <c r="Q63" s="201"/>
    </row>
    <row r="64" spans="1:17" s="81" customFormat="1" x14ac:dyDescent="0.2">
      <c r="A64" s="135">
        <v>9</v>
      </c>
      <c r="B64" s="139" t="s">
        <v>157</v>
      </c>
      <c r="C64" s="143" t="s">
        <v>158</v>
      </c>
      <c r="D64" s="135">
        <v>1</v>
      </c>
      <c r="E64" s="109"/>
      <c r="F64" s="90"/>
      <c r="G64" s="110"/>
      <c r="H64" s="62"/>
      <c r="I64" s="108"/>
      <c r="J64" s="62"/>
      <c r="K64" s="108"/>
      <c r="L64" s="62"/>
      <c r="M64" s="108"/>
      <c r="N64" s="62"/>
      <c r="O64" s="79"/>
      <c r="Q64" s="201"/>
    </row>
    <row r="65" spans="1:17" s="81" customFormat="1" x14ac:dyDescent="0.2">
      <c r="A65" s="99"/>
      <c r="B65" s="134" t="s">
        <v>160</v>
      </c>
      <c r="C65" s="101"/>
      <c r="D65" s="104"/>
      <c r="E65" s="107"/>
      <c r="F65" s="90"/>
      <c r="G65" s="108"/>
      <c r="H65" s="79"/>
      <c r="I65" s="108"/>
      <c r="J65" s="62"/>
      <c r="K65" s="108"/>
      <c r="L65" s="62"/>
      <c r="M65" s="108"/>
      <c r="N65" s="62"/>
      <c r="O65" s="62"/>
      <c r="Q65" s="201"/>
    </row>
    <row r="66" spans="1:17" s="81" customFormat="1" x14ac:dyDescent="0.2">
      <c r="A66" s="135">
        <v>1</v>
      </c>
      <c r="B66" s="137" t="s">
        <v>161</v>
      </c>
      <c r="C66" s="142" t="s">
        <v>55</v>
      </c>
      <c r="D66" s="135">
        <v>14</v>
      </c>
      <c r="E66" s="78"/>
      <c r="F66" s="90"/>
      <c r="G66" s="80"/>
      <c r="H66" s="79"/>
      <c r="I66" s="80"/>
      <c r="J66" s="79"/>
      <c r="K66" s="80"/>
      <c r="L66" s="79"/>
      <c r="M66" s="80"/>
      <c r="N66" s="79"/>
      <c r="O66" s="79"/>
      <c r="Q66" s="201"/>
    </row>
    <row r="67" spans="1:17" s="91" customFormat="1" x14ac:dyDescent="0.2">
      <c r="A67" s="135">
        <v>2</v>
      </c>
      <c r="B67" s="137" t="s">
        <v>162</v>
      </c>
      <c r="C67" s="142" t="s">
        <v>55</v>
      </c>
      <c r="D67" s="135">
        <v>32</v>
      </c>
      <c r="E67" s="78"/>
      <c r="F67" s="90"/>
      <c r="G67" s="80"/>
      <c r="H67" s="79"/>
      <c r="I67" s="80"/>
      <c r="J67" s="79"/>
      <c r="K67" s="80"/>
      <c r="L67" s="79"/>
      <c r="M67" s="80"/>
      <c r="N67" s="79"/>
      <c r="O67" s="79"/>
      <c r="Q67" s="201"/>
    </row>
    <row r="68" spans="1:17" s="91" customFormat="1" x14ac:dyDescent="0.2">
      <c r="A68" s="135">
        <v>3</v>
      </c>
      <c r="B68" s="137" t="s">
        <v>163</v>
      </c>
      <c r="C68" s="142" t="s">
        <v>55</v>
      </c>
      <c r="D68" s="135">
        <v>45</v>
      </c>
      <c r="E68" s="78"/>
      <c r="F68" s="90"/>
      <c r="G68" s="80"/>
      <c r="H68" s="79"/>
      <c r="I68" s="80"/>
      <c r="J68" s="79"/>
      <c r="K68" s="80"/>
      <c r="L68" s="79"/>
      <c r="M68" s="80"/>
      <c r="N68" s="79"/>
      <c r="O68" s="79"/>
      <c r="Q68" s="201"/>
    </row>
    <row r="69" spans="1:17" s="91" customFormat="1" ht="25.5" x14ac:dyDescent="0.2">
      <c r="A69" s="135">
        <v>4</v>
      </c>
      <c r="B69" s="138" t="s">
        <v>150</v>
      </c>
      <c r="C69" s="142" t="s">
        <v>25</v>
      </c>
      <c r="D69" s="135">
        <v>1</v>
      </c>
      <c r="E69" s="78"/>
      <c r="F69" s="90"/>
      <c r="G69" s="80"/>
      <c r="H69" s="79"/>
      <c r="I69" s="80"/>
      <c r="J69" s="79"/>
      <c r="K69" s="80"/>
      <c r="L69" s="79"/>
      <c r="M69" s="80"/>
      <c r="N69" s="79"/>
      <c r="O69" s="79"/>
      <c r="Q69" s="201"/>
    </row>
    <row r="70" spans="1:17" s="91" customFormat="1" ht="25.5" x14ac:dyDescent="0.2">
      <c r="A70" s="135">
        <v>5</v>
      </c>
      <c r="B70" s="138" t="s">
        <v>164</v>
      </c>
      <c r="C70" s="142" t="s">
        <v>57</v>
      </c>
      <c r="D70" s="135">
        <v>4</v>
      </c>
      <c r="E70" s="78"/>
      <c r="F70" s="90"/>
      <c r="G70" s="80"/>
      <c r="H70" s="79"/>
      <c r="I70" s="80"/>
      <c r="J70" s="79"/>
      <c r="K70" s="80"/>
      <c r="L70" s="79"/>
      <c r="M70" s="80"/>
      <c r="N70" s="79"/>
      <c r="O70" s="79"/>
      <c r="Q70" s="201"/>
    </row>
    <row r="71" spans="1:17" s="81" customFormat="1" ht="25.5" x14ac:dyDescent="0.2">
      <c r="A71" s="135">
        <v>6</v>
      </c>
      <c r="B71" s="138" t="s">
        <v>165</v>
      </c>
      <c r="C71" s="142" t="s">
        <v>25</v>
      </c>
      <c r="D71" s="135">
        <v>1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Q71" s="201"/>
    </row>
    <row r="72" spans="1:17" s="81" customFormat="1" x14ac:dyDescent="0.2">
      <c r="A72" s="135">
        <v>7</v>
      </c>
      <c r="B72" s="139" t="s">
        <v>166</v>
      </c>
      <c r="C72" s="143" t="s">
        <v>57</v>
      </c>
      <c r="D72" s="135">
        <v>3</v>
      </c>
      <c r="E72" s="78"/>
      <c r="F72" s="90"/>
      <c r="G72" s="80"/>
      <c r="H72" s="79"/>
      <c r="I72" s="80"/>
      <c r="J72" s="79"/>
      <c r="K72" s="80"/>
      <c r="L72" s="79"/>
      <c r="M72" s="80"/>
      <c r="N72" s="79"/>
      <c r="O72" s="79"/>
      <c r="Q72" s="201"/>
    </row>
    <row r="73" spans="1:17" s="81" customFormat="1" x14ac:dyDescent="0.2">
      <c r="A73" s="135">
        <v>8</v>
      </c>
      <c r="B73" s="139" t="s">
        <v>167</v>
      </c>
      <c r="C73" s="143" t="s">
        <v>57</v>
      </c>
      <c r="D73" s="136">
        <v>3</v>
      </c>
      <c r="E73" s="78"/>
      <c r="F73" s="90"/>
      <c r="G73" s="80"/>
      <c r="H73" s="79"/>
      <c r="I73" s="80"/>
      <c r="J73" s="79"/>
      <c r="K73" s="80"/>
      <c r="L73" s="79"/>
      <c r="M73" s="80"/>
      <c r="N73" s="79"/>
      <c r="O73" s="79"/>
      <c r="Q73" s="201"/>
    </row>
    <row r="74" spans="1:17" s="81" customFormat="1" x14ac:dyDescent="0.2">
      <c r="A74" s="135">
        <v>9</v>
      </c>
      <c r="B74" s="139" t="s">
        <v>168</v>
      </c>
      <c r="C74" s="143" t="s">
        <v>57</v>
      </c>
      <c r="D74" s="136">
        <v>2</v>
      </c>
      <c r="E74" s="78"/>
      <c r="F74" s="90"/>
      <c r="G74" s="80"/>
      <c r="H74" s="79"/>
      <c r="I74" s="80"/>
      <c r="J74" s="79"/>
      <c r="K74" s="80"/>
      <c r="L74" s="79"/>
      <c r="M74" s="80"/>
      <c r="N74" s="79"/>
      <c r="O74" s="79"/>
      <c r="Q74" s="201"/>
    </row>
    <row r="75" spans="1:17" s="81" customFormat="1" x14ac:dyDescent="0.2">
      <c r="A75" s="135">
        <v>10</v>
      </c>
      <c r="B75" s="139" t="s">
        <v>169</v>
      </c>
      <c r="C75" s="143" t="s">
        <v>55</v>
      </c>
      <c r="D75" s="136">
        <v>35</v>
      </c>
      <c r="E75" s="78"/>
      <c r="F75" s="90"/>
      <c r="G75" s="80"/>
      <c r="H75" s="79"/>
      <c r="I75" s="80"/>
      <c r="J75" s="79"/>
      <c r="K75" s="80"/>
      <c r="L75" s="79"/>
      <c r="M75" s="80"/>
      <c r="N75" s="79"/>
      <c r="O75" s="79"/>
      <c r="Q75" s="201"/>
    </row>
    <row r="76" spans="1:17" s="81" customFormat="1" ht="25.5" x14ac:dyDescent="0.2">
      <c r="A76" s="135">
        <v>11</v>
      </c>
      <c r="B76" s="139" t="s">
        <v>170</v>
      </c>
      <c r="C76" s="143" t="s">
        <v>158</v>
      </c>
      <c r="D76" s="135">
        <v>1</v>
      </c>
      <c r="E76" s="78"/>
      <c r="F76" s="90"/>
      <c r="G76" s="80"/>
      <c r="H76" s="79"/>
      <c r="I76" s="80"/>
      <c r="J76" s="79"/>
      <c r="K76" s="80"/>
      <c r="L76" s="79"/>
      <c r="M76" s="80"/>
      <c r="N76" s="79"/>
      <c r="O76" s="79"/>
      <c r="Q76" s="201"/>
    </row>
    <row r="77" spans="1:17" s="81" customFormat="1" x14ac:dyDescent="0.2">
      <c r="A77" s="202"/>
      <c r="B77" s="207" t="s">
        <v>348</v>
      </c>
      <c r="C77" s="203"/>
      <c r="D77" s="202"/>
      <c r="E77" s="204"/>
      <c r="F77" s="94"/>
      <c r="G77" s="205"/>
      <c r="H77" s="206"/>
      <c r="I77" s="205"/>
      <c r="J77" s="206"/>
      <c r="K77" s="205"/>
      <c r="L77" s="206"/>
      <c r="M77" s="205"/>
      <c r="N77" s="206"/>
      <c r="O77" s="206"/>
      <c r="Q77" s="201"/>
    </row>
    <row r="78" spans="1:17" s="81" customFormat="1" ht="51" x14ac:dyDescent="0.2">
      <c r="A78" s="210">
        <v>1</v>
      </c>
      <c r="B78" s="211" t="s">
        <v>359</v>
      </c>
      <c r="C78" s="142" t="s">
        <v>25</v>
      </c>
      <c r="D78" s="142">
        <v>1</v>
      </c>
      <c r="E78" s="204"/>
      <c r="F78" s="94"/>
      <c r="G78" s="205"/>
      <c r="H78" s="206"/>
      <c r="I78" s="205"/>
      <c r="J78" s="206"/>
      <c r="K78" s="205"/>
      <c r="L78" s="206"/>
      <c r="M78" s="205"/>
      <c r="N78" s="206"/>
      <c r="O78" s="206"/>
      <c r="Q78" s="201"/>
    </row>
    <row r="79" spans="1:17" s="35" customFormat="1" x14ac:dyDescent="0.2">
      <c r="A79" s="36"/>
      <c r="B79" s="23" t="s">
        <v>0</v>
      </c>
      <c r="C79" s="37"/>
      <c r="D79" s="36"/>
      <c r="E79" s="38"/>
      <c r="F79" s="39"/>
      <c r="G79" s="41"/>
      <c r="H79" s="40"/>
      <c r="I79" s="41"/>
      <c r="J79" s="40"/>
      <c r="K79" s="41"/>
      <c r="L79" s="40"/>
      <c r="M79" s="41"/>
      <c r="N79" s="40"/>
      <c r="O79" s="63"/>
    </row>
    <row r="80" spans="1:17" x14ac:dyDescent="0.2">
      <c r="J80" s="15" t="s">
        <v>343</v>
      </c>
      <c r="K80" s="14"/>
      <c r="L80" s="14"/>
      <c r="M80" s="14"/>
      <c r="N80" s="14"/>
      <c r="O80" s="42"/>
    </row>
    <row r="81" spans="2:15" x14ac:dyDescent="0.2">
      <c r="J81" s="15" t="s">
        <v>19</v>
      </c>
      <c r="K81" s="43"/>
      <c r="L81" s="43"/>
      <c r="M81" s="43"/>
      <c r="N81" s="43"/>
      <c r="O81" s="44"/>
    </row>
    <row r="82" spans="2:15" x14ac:dyDescent="0.2">
      <c r="J82" s="15"/>
      <c r="K82" s="64"/>
      <c r="L82" s="64"/>
      <c r="M82" s="64"/>
      <c r="N82" s="64"/>
      <c r="O82" s="65"/>
    </row>
    <row r="83" spans="2:15" x14ac:dyDescent="0.2">
      <c r="B83" s="45" t="s">
        <v>23</v>
      </c>
      <c r="E83" s="46"/>
    </row>
    <row r="84" spans="2:15" x14ac:dyDescent="0.2">
      <c r="E84" s="46"/>
    </row>
    <row r="85" spans="2:15" x14ac:dyDescent="0.2">
      <c r="B85" s="45" t="s">
        <v>24</v>
      </c>
      <c r="E85" s="46"/>
    </row>
    <row r="86" spans="2:15" x14ac:dyDescent="0.2">
      <c r="E86" s="46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1-2
&amp;"Arial,Bold"&amp;UŪDENS ATDZELŽOŠANAS IEKĀRTAS REKONSTRUKCIJA.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8"/>
  <sheetViews>
    <sheetView view="pageBreakPreview" topLeftCell="A37" zoomScaleSheetLayoutView="100" workbookViewId="0">
      <selection activeCell="K52" sqref="K52:O54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O54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99">
        <v>1</v>
      </c>
      <c r="B10" s="103" t="s">
        <v>185</v>
      </c>
      <c r="C10" s="99" t="s">
        <v>25</v>
      </c>
      <c r="D10" s="102">
        <v>1</v>
      </c>
      <c r="E10" s="107"/>
      <c r="F10" s="90"/>
      <c r="G10" s="108"/>
      <c r="H10" s="62"/>
      <c r="I10" s="108"/>
      <c r="J10" s="62"/>
      <c r="K10" s="108"/>
      <c r="L10" s="62"/>
      <c r="M10" s="108"/>
      <c r="N10" s="62"/>
      <c r="O10" s="62"/>
      <c r="Q10" s="201"/>
    </row>
    <row r="11" spans="1:17" s="81" customFormat="1" ht="25.5" x14ac:dyDescent="0.2">
      <c r="A11" s="99">
        <v>2</v>
      </c>
      <c r="B11" s="103" t="s">
        <v>186</v>
      </c>
      <c r="C11" s="99" t="s">
        <v>25</v>
      </c>
      <c r="D11" s="102">
        <v>1</v>
      </c>
      <c r="E11" s="107"/>
      <c r="F11" s="90"/>
      <c r="G11" s="108"/>
      <c r="H11" s="62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x14ac:dyDescent="0.2">
      <c r="A12" s="99">
        <v>3</v>
      </c>
      <c r="B12" s="103" t="s">
        <v>187</v>
      </c>
      <c r="C12" s="99" t="s">
        <v>55</v>
      </c>
      <c r="D12" s="99">
        <v>105</v>
      </c>
      <c r="E12" s="107"/>
      <c r="F12" s="90"/>
      <c r="G12" s="108"/>
      <c r="H12" s="79"/>
      <c r="I12" s="108"/>
      <c r="J12" s="62"/>
      <c r="K12" s="108"/>
      <c r="L12" s="62"/>
      <c r="M12" s="108"/>
      <c r="N12" s="62"/>
      <c r="O12" s="62"/>
      <c r="Q12" s="201"/>
    </row>
    <row r="13" spans="1:17" s="81" customFormat="1" ht="25.5" x14ac:dyDescent="0.2">
      <c r="A13" s="99">
        <v>4</v>
      </c>
      <c r="B13" s="103" t="s">
        <v>188</v>
      </c>
      <c r="C13" s="99" t="s">
        <v>25</v>
      </c>
      <c r="D13" s="99">
        <v>1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ht="38.25" x14ac:dyDescent="0.2">
      <c r="A14" s="99">
        <v>5</v>
      </c>
      <c r="B14" s="103" t="s">
        <v>189</v>
      </c>
      <c r="C14" s="99" t="s">
        <v>25</v>
      </c>
      <c r="D14" s="99">
        <v>1</v>
      </c>
      <c r="E14" s="109"/>
      <c r="F14" s="90"/>
      <c r="G14" s="110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38.25" x14ac:dyDescent="0.2">
      <c r="A15" s="99">
        <v>6</v>
      </c>
      <c r="B15" s="103" t="s">
        <v>191</v>
      </c>
      <c r="C15" s="99" t="s">
        <v>25</v>
      </c>
      <c r="D15" s="99">
        <v>1</v>
      </c>
      <c r="E15" s="109"/>
      <c r="F15" s="90"/>
      <c r="G15" s="110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38.25" x14ac:dyDescent="0.2">
      <c r="A16" s="99">
        <v>7</v>
      </c>
      <c r="B16" s="103" t="s">
        <v>190</v>
      </c>
      <c r="C16" s="99" t="s">
        <v>57</v>
      </c>
      <c r="D16" s="99">
        <v>1</v>
      </c>
      <c r="E16" s="109"/>
      <c r="F16" s="90"/>
      <c r="G16" s="110"/>
      <c r="H16" s="79"/>
      <c r="I16" s="108"/>
      <c r="J16" s="62"/>
      <c r="K16" s="108"/>
      <c r="L16" s="62"/>
      <c r="M16" s="108"/>
      <c r="N16" s="62"/>
      <c r="O16" s="62"/>
      <c r="Q16" s="201"/>
    </row>
    <row r="17" spans="1:17" s="91" customFormat="1" ht="63.75" x14ac:dyDescent="0.2">
      <c r="A17" s="99">
        <v>8</v>
      </c>
      <c r="B17" s="111" t="s">
        <v>192</v>
      </c>
      <c r="C17" s="112" t="s">
        <v>25</v>
      </c>
      <c r="D17" s="61">
        <v>1</v>
      </c>
      <c r="E17" s="107"/>
      <c r="F17" s="90"/>
      <c r="G17" s="108"/>
      <c r="H17" s="62"/>
      <c r="I17" s="108"/>
      <c r="J17" s="83"/>
      <c r="K17" s="108"/>
      <c r="L17" s="62"/>
      <c r="M17" s="108"/>
      <c r="N17" s="62"/>
      <c r="O17" s="62"/>
      <c r="Q17" s="201"/>
    </row>
    <row r="18" spans="1:17" s="81" customFormat="1" ht="25.5" x14ac:dyDescent="0.2">
      <c r="A18" s="99">
        <v>9</v>
      </c>
      <c r="B18" s="100" t="s">
        <v>193</v>
      </c>
      <c r="C18" s="101" t="s">
        <v>58</v>
      </c>
      <c r="D18" s="104">
        <v>45</v>
      </c>
      <c r="E18" s="109"/>
      <c r="F18" s="90"/>
      <c r="G18" s="110"/>
      <c r="H18" s="62"/>
      <c r="I18" s="108"/>
      <c r="J18" s="62"/>
      <c r="K18" s="108"/>
      <c r="L18" s="62"/>
      <c r="M18" s="80"/>
      <c r="N18" s="62"/>
      <c r="O18" s="62"/>
      <c r="Q18" s="201"/>
    </row>
    <row r="19" spans="1:17" s="81" customFormat="1" ht="25.5" x14ac:dyDescent="0.2">
      <c r="A19" s="99">
        <v>10</v>
      </c>
      <c r="B19" s="103" t="s">
        <v>194</v>
      </c>
      <c r="C19" s="99" t="s">
        <v>25</v>
      </c>
      <c r="D19" s="99">
        <v>1</v>
      </c>
      <c r="E19" s="109"/>
      <c r="F19" s="90"/>
      <c r="G19" s="110"/>
      <c r="H19" s="79"/>
      <c r="I19" s="108"/>
      <c r="J19" s="62"/>
      <c r="K19" s="108"/>
      <c r="L19" s="62"/>
      <c r="M19" s="108"/>
      <c r="N19" s="62"/>
      <c r="O19" s="62"/>
      <c r="Q19" s="201"/>
    </row>
    <row r="20" spans="1:17" s="81" customFormat="1" ht="25.5" x14ac:dyDescent="0.2">
      <c r="A20" s="132" t="s">
        <v>196</v>
      </c>
      <c r="B20" s="100" t="s">
        <v>195</v>
      </c>
      <c r="C20" s="101" t="s">
        <v>55</v>
      </c>
      <c r="D20" s="104">
        <v>100</v>
      </c>
      <c r="E20" s="109"/>
      <c r="F20" s="90"/>
      <c r="G20" s="110"/>
      <c r="H20" s="62"/>
      <c r="I20" s="108"/>
      <c r="J20" s="62"/>
      <c r="K20" s="108"/>
      <c r="L20" s="62"/>
      <c r="M20" s="80"/>
      <c r="N20" s="62"/>
      <c r="O20" s="62"/>
      <c r="Q20" s="201"/>
    </row>
    <row r="21" spans="1:17" s="91" customFormat="1" x14ac:dyDescent="0.2">
      <c r="A21" s="132" t="s">
        <v>210</v>
      </c>
      <c r="B21" s="114" t="s">
        <v>197</v>
      </c>
      <c r="C21" s="115" t="s">
        <v>57</v>
      </c>
      <c r="D21" s="116">
        <v>2</v>
      </c>
      <c r="E21" s="109"/>
      <c r="F21" s="90"/>
      <c r="G21" s="110"/>
      <c r="H21" s="79"/>
      <c r="I21" s="108"/>
      <c r="J21" s="62"/>
      <c r="K21" s="108"/>
      <c r="L21" s="62"/>
      <c r="M21" s="108"/>
      <c r="N21" s="62"/>
      <c r="O21" s="62"/>
      <c r="Q21" s="201"/>
    </row>
    <row r="22" spans="1:17" s="91" customFormat="1" x14ac:dyDescent="0.2">
      <c r="A22" s="132" t="s">
        <v>211</v>
      </c>
      <c r="B22" s="114" t="s">
        <v>198</v>
      </c>
      <c r="C22" s="115" t="s">
        <v>57</v>
      </c>
      <c r="D22" s="116">
        <v>1</v>
      </c>
      <c r="E22" s="109"/>
      <c r="F22" s="90"/>
      <c r="G22" s="110"/>
      <c r="H22" s="79"/>
      <c r="I22" s="108"/>
      <c r="J22" s="62"/>
      <c r="K22" s="108"/>
      <c r="L22" s="62"/>
      <c r="M22" s="108"/>
      <c r="N22" s="62"/>
      <c r="O22" s="62"/>
      <c r="Q22" s="201"/>
    </row>
    <row r="23" spans="1:17" s="91" customFormat="1" x14ac:dyDescent="0.2">
      <c r="A23" s="132" t="s">
        <v>212</v>
      </c>
      <c r="B23" s="114" t="s">
        <v>199</v>
      </c>
      <c r="C23" s="115" t="s">
        <v>57</v>
      </c>
      <c r="D23" s="116">
        <v>1</v>
      </c>
      <c r="E23" s="109"/>
      <c r="F23" s="90"/>
      <c r="G23" s="110"/>
      <c r="H23" s="79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25.5" x14ac:dyDescent="0.2">
      <c r="A24" s="132" t="s">
        <v>213</v>
      </c>
      <c r="B24" s="114" t="s">
        <v>238</v>
      </c>
      <c r="C24" s="115" t="s">
        <v>57</v>
      </c>
      <c r="D24" s="116">
        <v>1</v>
      </c>
      <c r="E24" s="109"/>
      <c r="F24" s="90"/>
      <c r="G24" s="110"/>
      <c r="H24" s="79"/>
      <c r="I24" s="108"/>
      <c r="J24" s="62"/>
      <c r="K24" s="108"/>
      <c r="L24" s="62"/>
      <c r="M24" s="108"/>
      <c r="N24" s="62"/>
      <c r="O24" s="62"/>
      <c r="Q24" s="201"/>
    </row>
    <row r="25" spans="1:17" s="91" customFormat="1" ht="25.5" x14ac:dyDescent="0.2">
      <c r="A25" s="132" t="s">
        <v>214</v>
      </c>
      <c r="B25" s="114" t="s">
        <v>200</v>
      </c>
      <c r="C25" s="115" t="s">
        <v>57</v>
      </c>
      <c r="D25" s="116">
        <v>1</v>
      </c>
      <c r="E25" s="109"/>
      <c r="F25" s="90"/>
      <c r="G25" s="110"/>
      <c r="H25" s="79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ht="25.5" x14ac:dyDescent="0.2">
      <c r="A26" s="132" t="s">
        <v>215</v>
      </c>
      <c r="B26" s="114" t="s">
        <v>201</v>
      </c>
      <c r="C26" s="115" t="s">
        <v>57</v>
      </c>
      <c r="D26" s="116">
        <v>1</v>
      </c>
      <c r="E26" s="109"/>
      <c r="F26" s="90"/>
      <c r="G26" s="110"/>
      <c r="H26" s="79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x14ac:dyDescent="0.2">
      <c r="A27" s="132" t="s">
        <v>216</v>
      </c>
      <c r="B27" s="114" t="s">
        <v>202</v>
      </c>
      <c r="C27" s="115" t="s">
        <v>57</v>
      </c>
      <c r="D27" s="116">
        <v>1</v>
      </c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132" t="s">
        <v>217</v>
      </c>
      <c r="B28" s="114" t="s">
        <v>203</v>
      </c>
      <c r="C28" s="115" t="s">
        <v>57</v>
      </c>
      <c r="D28" s="116">
        <v>1</v>
      </c>
      <c r="E28" s="109"/>
      <c r="F28" s="90"/>
      <c r="G28" s="110"/>
      <c r="H28" s="79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ht="25.5" x14ac:dyDescent="0.2">
      <c r="A29" s="132" t="s">
        <v>218</v>
      </c>
      <c r="B29" s="114" t="s">
        <v>204</v>
      </c>
      <c r="C29" s="115" t="s">
        <v>57</v>
      </c>
      <c r="D29" s="116">
        <v>1</v>
      </c>
      <c r="E29" s="109"/>
      <c r="F29" s="90"/>
      <c r="G29" s="110"/>
      <c r="H29" s="79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ht="25.5" x14ac:dyDescent="0.2">
      <c r="A30" s="132" t="s">
        <v>219</v>
      </c>
      <c r="B30" s="103" t="s">
        <v>205</v>
      </c>
      <c r="C30" s="101" t="s">
        <v>57</v>
      </c>
      <c r="D30" s="104">
        <v>3</v>
      </c>
      <c r="E30" s="109"/>
      <c r="F30" s="90"/>
      <c r="G30" s="110"/>
      <c r="H30" s="79"/>
      <c r="I30" s="108"/>
      <c r="J30" s="62"/>
      <c r="K30" s="108"/>
      <c r="L30" s="62"/>
      <c r="M30" s="108"/>
      <c r="N30" s="62"/>
      <c r="O30" s="62"/>
      <c r="Q30" s="201"/>
    </row>
    <row r="31" spans="1:17" s="81" customFormat="1" ht="25.5" x14ac:dyDescent="0.2">
      <c r="A31" s="132" t="s">
        <v>220</v>
      </c>
      <c r="B31" s="103" t="s">
        <v>206</v>
      </c>
      <c r="C31" s="101" t="s">
        <v>57</v>
      </c>
      <c r="D31" s="104">
        <v>1</v>
      </c>
      <c r="E31" s="109"/>
      <c r="F31" s="90"/>
      <c r="G31" s="110"/>
      <c r="H31" s="79"/>
      <c r="I31" s="108"/>
      <c r="J31" s="62"/>
      <c r="K31" s="108"/>
      <c r="L31" s="62"/>
      <c r="M31" s="108"/>
      <c r="N31" s="62"/>
      <c r="O31" s="62"/>
      <c r="Q31" s="201"/>
    </row>
    <row r="32" spans="1:17" s="91" customFormat="1" ht="25.5" x14ac:dyDescent="0.2">
      <c r="A32" s="132" t="s">
        <v>221</v>
      </c>
      <c r="B32" s="114" t="s">
        <v>207</v>
      </c>
      <c r="C32" s="115" t="s">
        <v>57</v>
      </c>
      <c r="D32" s="116">
        <v>1</v>
      </c>
      <c r="E32" s="109"/>
      <c r="F32" s="90"/>
      <c r="G32" s="110"/>
      <c r="H32" s="79"/>
      <c r="I32" s="108"/>
      <c r="J32" s="62"/>
      <c r="K32" s="108"/>
      <c r="L32" s="62"/>
      <c r="M32" s="108"/>
      <c r="N32" s="62"/>
      <c r="O32" s="62"/>
      <c r="Q32" s="201"/>
    </row>
    <row r="33" spans="1:17" s="91" customFormat="1" ht="25.5" x14ac:dyDescent="0.2">
      <c r="A33" s="113">
        <v>11</v>
      </c>
      <c r="B33" s="114" t="s">
        <v>208</v>
      </c>
      <c r="C33" s="115" t="s">
        <v>55</v>
      </c>
      <c r="D33" s="127">
        <v>30.1</v>
      </c>
      <c r="E33" s="109"/>
      <c r="F33" s="90"/>
      <c r="G33" s="110"/>
      <c r="H33" s="79"/>
      <c r="I33" s="108"/>
      <c r="J33" s="62"/>
      <c r="K33" s="108"/>
      <c r="L33" s="62"/>
      <c r="M33" s="80"/>
      <c r="N33" s="62"/>
      <c r="O33" s="62"/>
      <c r="Q33" s="201"/>
    </row>
    <row r="34" spans="1:17" s="91" customFormat="1" ht="38.25" x14ac:dyDescent="0.2">
      <c r="A34" s="61">
        <v>12</v>
      </c>
      <c r="B34" s="111" t="s">
        <v>209</v>
      </c>
      <c r="C34" s="112" t="s">
        <v>25</v>
      </c>
      <c r="D34" s="61">
        <v>1</v>
      </c>
      <c r="E34" s="107"/>
      <c r="F34" s="90"/>
      <c r="G34" s="108"/>
      <c r="H34" s="62"/>
      <c r="I34" s="108"/>
      <c r="J34" s="62"/>
      <c r="K34" s="108"/>
      <c r="L34" s="62"/>
      <c r="M34" s="108"/>
      <c r="N34" s="62"/>
      <c r="O34" s="62"/>
      <c r="Q34" s="201"/>
    </row>
    <row r="35" spans="1:17" s="81" customFormat="1" x14ac:dyDescent="0.2">
      <c r="A35" s="123"/>
      <c r="B35" s="150" t="s">
        <v>171</v>
      </c>
      <c r="C35" s="123"/>
      <c r="D35" s="123"/>
      <c r="E35" s="125"/>
      <c r="F35" s="90"/>
      <c r="G35" s="90"/>
      <c r="H35" s="126"/>
      <c r="I35" s="90"/>
      <c r="J35" s="90"/>
      <c r="K35" s="90"/>
      <c r="L35" s="90"/>
      <c r="M35" s="90"/>
      <c r="N35" s="90"/>
      <c r="O35" s="62"/>
      <c r="Q35" s="201"/>
    </row>
    <row r="36" spans="1:17" s="81" customFormat="1" x14ac:dyDescent="0.2">
      <c r="A36" s="144"/>
      <c r="B36" s="151" t="s">
        <v>159</v>
      </c>
      <c r="C36" s="94"/>
      <c r="D36" s="9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Q36" s="201"/>
    </row>
    <row r="37" spans="1:17" s="81" customFormat="1" x14ac:dyDescent="0.2">
      <c r="A37" s="145">
        <v>1</v>
      </c>
      <c r="B37" s="146" t="s">
        <v>172</v>
      </c>
      <c r="C37" s="147" t="s">
        <v>173</v>
      </c>
      <c r="D37" s="145">
        <v>67</v>
      </c>
      <c r="E37" s="109"/>
      <c r="F37" s="90"/>
      <c r="G37" s="110"/>
      <c r="H37" s="62"/>
      <c r="I37" s="108"/>
      <c r="J37" s="62"/>
      <c r="K37" s="108"/>
      <c r="L37" s="62"/>
      <c r="M37" s="108"/>
      <c r="N37" s="62"/>
      <c r="O37" s="79"/>
      <c r="Q37" s="201"/>
    </row>
    <row r="38" spans="1:17" s="81" customFormat="1" ht="25.5" x14ac:dyDescent="0.2">
      <c r="A38" s="145">
        <v>2</v>
      </c>
      <c r="B38" s="148" t="s">
        <v>174</v>
      </c>
      <c r="C38" s="147" t="s">
        <v>173</v>
      </c>
      <c r="D38" s="145">
        <v>10</v>
      </c>
      <c r="E38" s="109"/>
      <c r="F38" s="90"/>
      <c r="G38" s="110"/>
      <c r="H38" s="62"/>
      <c r="I38" s="108"/>
      <c r="J38" s="62"/>
      <c r="K38" s="108"/>
      <c r="L38" s="62"/>
      <c r="M38" s="108"/>
      <c r="N38" s="62"/>
      <c r="O38" s="79"/>
      <c r="Q38" s="201"/>
    </row>
    <row r="39" spans="1:17" s="81" customFormat="1" x14ac:dyDescent="0.2">
      <c r="A39" s="145">
        <v>3</v>
      </c>
      <c r="B39" s="148" t="s">
        <v>175</v>
      </c>
      <c r="C39" s="147" t="s">
        <v>57</v>
      </c>
      <c r="D39" s="145">
        <v>4</v>
      </c>
      <c r="E39" s="109"/>
      <c r="F39" s="90"/>
      <c r="G39" s="110"/>
      <c r="H39" s="62"/>
      <c r="I39" s="108"/>
      <c r="J39" s="62"/>
      <c r="K39" s="108"/>
      <c r="L39" s="62"/>
      <c r="M39" s="108"/>
      <c r="N39" s="62"/>
      <c r="O39" s="79"/>
      <c r="Q39" s="201"/>
    </row>
    <row r="40" spans="1:17" s="81" customFormat="1" x14ac:dyDescent="0.2">
      <c r="A40" s="145">
        <v>4</v>
      </c>
      <c r="B40" s="148" t="s">
        <v>176</v>
      </c>
      <c r="C40" s="112" t="s">
        <v>25</v>
      </c>
      <c r="D40" s="145">
        <v>1</v>
      </c>
      <c r="E40" s="109"/>
      <c r="F40" s="90"/>
      <c r="G40" s="110"/>
      <c r="H40" s="62"/>
      <c r="I40" s="108"/>
      <c r="J40" s="62"/>
      <c r="K40" s="108"/>
      <c r="L40" s="62"/>
      <c r="M40" s="108"/>
      <c r="N40" s="62"/>
      <c r="O40" s="79"/>
      <c r="Q40" s="201"/>
    </row>
    <row r="41" spans="1:17" s="81" customFormat="1" x14ac:dyDescent="0.2">
      <c r="A41" s="145">
        <v>5</v>
      </c>
      <c r="B41" s="148" t="s">
        <v>177</v>
      </c>
      <c r="C41" s="147" t="s">
        <v>55</v>
      </c>
      <c r="D41" s="145">
        <v>60</v>
      </c>
      <c r="E41" s="109"/>
      <c r="F41" s="90"/>
      <c r="G41" s="110"/>
      <c r="H41" s="62"/>
      <c r="I41" s="108"/>
      <c r="J41" s="62"/>
      <c r="K41" s="108"/>
      <c r="L41" s="62"/>
      <c r="M41" s="108"/>
      <c r="N41" s="62"/>
      <c r="O41" s="79"/>
      <c r="Q41" s="201"/>
    </row>
    <row r="42" spans="1:17" s="91" customFormat="1" ht="14.25" x14ac:dyDescent="0.2">
      <c r="A42" s="145">
        <v>6</v>
      </c>
      <c r="B42" s="148" t="s">
        <v>178</v>
      </c>
      <c r="C42" s="101" t="s">
        <v>58</v>
      </c>
      <c r="D42" s="145">
        <v>4.5</v>
      </c>
      <c r="E42" s="107"/>
      <c r="F42" s="90"/>
      <c r="G42" s="108"/>
      <c r="H42" s="62"/>
      <c r="I42" s="108"/>
      <c r="J42" s="62"/>
      <c r="K42" s="108"/>
      <c r="L42" s="62"/>
      <c r="M42" s="108"/>
      <c r="N42" s="62"/>
      <c r="O42" s="79"/>
      <c r="Q42" s="201"/>
    </row>
    <row r="43" spans="1:17" s="91" customFormat="1" x14ac:dyDescent="0.2">
      <c r="A43" s="145">
        <v>7</v>
      </c>
      <c r="B43" s="148" t="s">
        <v>157</v>
      </c>
      <c r="C43" s="147" t="s">
        <v>158</v>
      </c>
      <c r="D43" s="147">
        <v>1</v>
      </c>
      <c r="E43" s="109"/>
      <c r="F43" s="90"/>
      <c r="G43" s="110"/>
      <c r="H43" s="62"/>
      <c r="I43" s="108"/>
      <c r="J43" s="62"/>
      <c r="K43" s="108"/>
      <c r="L43" s="62"/>
      <c r="M43" s="108"/>
      <c r="N43" s="62"/>
      <c r="O43" s="79"/>
      <c r="Q43" s="201"/>
    </row>
    <row r="44" spans="1:17" s="81" customFormat="1" x14ac:dyDescent="0.2">
      <c r="A44" s="99"/>
      <c r="B44" s="134" t="s">
        <v>160</v>
      </c>
      <c r="C44" s="102"/>
      <c r="D44" s="104"/>
      <c r="E44" s="78"/>
      <c r="F44" s="79"/>
      <c r="G44" s="80"/>
      <c r="H44" s="79"/>
      <c r="I44" s="80"/>
      <c r="J44" s="79"/>
      <c r="K44" s="80"/>
      <c r="L44" s="79"/>
      <c r="M44" s="80"/>
      <c r="N44" s="79"/>
      <c r="O44" s="79"/>
      <c r="Q44" s="201"/>
    </row>
    <row r="45" spans="1:17" s="81" customFormat="1" x14ac:dyDescent="0.2">
      <c r="A45" s="145">
        <v>1</v>
      </c>
      <c r="B45" s="146" t="s">
        <v>179</v>
      </c>
      <c r="C45" s="147" t="s">
        <v>173</v>
      </c>
      <c r="D45" s="145">
        <v>67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  <c r="Q45" s="201"/>
    </row>
    <row r="46" spans="1:17" s="81" customFormat="1" ht="38.25" x14ac:dyDescent="0.2">
      <c r="A46" s="145">
        <v>2</v>
      </c>
      <c r="B46" s="138" t="s">
        <v>180</v>
      </c>
      <c r="C46" s="147" t="s">
        <v>173</v>
      </c>
      <c r="D46" s="145">
        <v>30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  <c r="Q46" s="201"/>
    </row>
    <row r="47" spans="1:17" s="81" customFormat="1" ht="25.5" x14ac:dyDescent="0.2">
      <c r="A47" s="145">
        <v>3</v>
      </c>
      <c r="B47" s="148" t="s">
        <v>181</v>
      </c>
      <c r="C47" s="147" t="s">
        <v>57</v>
      </c>
      <c r="D47" s="145">
        <v>4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  <c r="Q47" s="201"/>
    </row>
    <row r="48" spans="1:17" s="81" customFormat="1" ht="25.5" x14ac:dyDescent="0.2">
      <c r="A48" s="145">
        <v>4</v>
      </c>
      <c r="B48" s="148" t="s">
        <v>182</v>
      </c>
      <c r="C48" s="112" t="s">
        <v>25</v>
      </c>
      <c r="D48" s="145">
        <v>1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  <c r="Q48" s="201"/>
    </row>
    <row r="49" spans="1:17" s="81" customFormat="1" ht="25.5" x14ac:dyDescent="0.2">
      <c r="A49" s="145">
        <v>5</v>
      </c>
      <c r="B49" s="148" t="s">
        <v>183</v>
      </c>
      <c r="C49" s="147" t="s">
        <v>55</v>
      </c>
      <c r="D49" s="145">
        <v>60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  <c r="Q49" s="201"/>
    </row>
    <row r="50" spans="1:17" s="81" customFormat="1" x14ac:dyDescent="0.2">
      <c r="A50" s="145">
        <v>6</v>
      </c>
      <c r="B50" s="148" t="s">
        <v>184</v>
      </c>
      <c r="C50" s="147" t="s">
        <v>55</v>
      </c>
      <c r="D50" s="145">
        <v>60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1"/>
    </row>
    <row r="51" spans="1:17" s="81" customFormat="1" ht="25.5" x14ac:dyDescent="0.2">
      <c r="A51" s="145">
        <v>7</v>
      </c>
      <c r="B51" s="148" t="s">
        <v>170</v>
      </c>
      <c r="C51" s="147" t="s">
        <v>158</v>
      </c>
      <c r="D51" s="147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1"/>
    </row>
    <row r="52" spans="1:17" s="60" customFormat="1" x14ac:dyDescent="0.2">
      <c r="A52" s="152"/>
      <c r="B52" s="153" t="s">
        <v>0</v>
      </c>
      <c r="C52" s="154"/>
      <c r="D52" s="152"/>
      <c r="E52" s="155"/>
      <c r="F52" s="156"/>
      <c r="G52" s="157"/>
      <c r="H52" s="158"/>
      <c r="I52" s="157"/>
      <c r="J52" s="158"/>
      <c r="K52" s="157"/>
      <c r="L52" s="158"/>
      <c r="M52" s="157"/>
      <c r="N52" s="158"/>
      <c r="O52" s="158"/>
    </row>
    <row r="53" spans="1:17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5" t="s">
        <v>343</v>
      </c>
      <c r="K53" s="14"/>
      <c r="L53" s="14"/>
      <c r="M53" s="14"/>
      <c r="N53" s="14"/>
      <c r="O53" s="42"/>
    </row>
    <row r="54" spans="1:17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3" t="s">
        <v>19</v>
      </c>
      <c r="K54" s="164"/>
      <c r="L54" s="164"/>
      <c r="M54" s="164"/>
      <c r="N54" s="164"/>
      <c r="O54" s="164"/>
    </row>
    <row r="55" spans="1:17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3"/>
      <c r="K55" s="165"/>
      <c r="L55" s="165"/>
      <c r="M55" s="165"/>
      <c r="N55" s="165"/>
      <c r="O55" s="165"/>
    </row>
    <row r="56" spans="1:17" s="91" customFormat="1" x14ac:dyDescent="0.2">
      <c r="A56" s="159"/>
      <c r="B56" s="166" t="s">
        <v>23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7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  <row r="58" spans="1:17" s="91" customFormat="1" x14ac:dyDescent="0.2">
      <c r="A58" s="159"/>
      <c r="B58" s="166" t="s">
        <v>24</v>
      </c>
      <c r="C58" s="161"/>
      <c r="D58" s="159"/>
      <c r="E58" s="167"/>
      <c r="G58" s="162"/>
      <c r="H58" s="162"/>
      <c r="I58" s="162"/>
      <c r="J58" s="162"/>
      <c r="K58" s="162"/>
      <c r="L58" s="162"/>
      <c r="M58" s="162"/>
      <c r="N58" s="162"/>
    </row>
    <row r="59" spans="1:17" s="91" customFormat="1" x14ac:dyDescent="0.2">
      <c r="A59" s="159"/>
      <c r="B59" s="160"/>
      <c r="C59" s="161"/>
      <c r="D59" s="159"/>
      <c r="E59" s="167"/>
      <c r="G59" s="162"/>
      <c r="H59" s="162"/>
      <c r="I59" s="162"/>
      <c r="J59" s="162"/>
      <c r="K59" s="162"/>
      <c r="L59" s="162"/>
      <c r="M59" s="162"/>
      <c r="N59" s="162"/>
    </row>
    <row r="60" spans="1:17" s="91" customFormat="1" x14ac:dyDescent="0.2">
      <c r="A60" s="159"/>
      <c r="B60" s="160"/>
      <c r="C60" s="161"/>
      <c r="D60" s="159"/>
      <c r="E60" s="159"/>
      <c r="G60" s="162"/>
      <c r="H60" s="162"/>
      <c r="I60" s="162"/>
      <c r="J60" s="162"/>
      <c r="K60" s="162"/>
      <c r="L60" s="162"/>
      <c r="M60" s="162"/>
      <c r="N60" s="162"/>
    </row>
    <row r="61" spans="1:17" s="91" customFormat="1" x14ac:dyDescent="0.2">
      <c r="A61" s="159"/>
      <c r="B61" s="160"/>
      <c r="C61" s="161"/>
      <c r="D61" s="159"/>
      <c r="E61" s="159"/>
      <c r="G61" s="162"/>
      <c r="H61" s="162"/>
      <c r="I61" s="162"/>
      <c r="J61" s="162"/>
      <c r="K61" s="162"/>
      <c r="L61" s="162"/>
      <c r="M61" s="162"/>
      <c r="N61" s="162"/>
    </row>
    <row r="62" spans="1:17" s="91" customFormat="1" x14ac:dyDescent="0.2">
      <c r="A62" s="159"/>
      <c r="B62" s="160"/>
      <c r="C62" s="161"/>
      <c r="D62" s="159"/>
      <c r="E62" s="159"/>
      <c r="G62" s="162"/>
      <c r="H62" s="162"/>
      <c r="I62" s="162"/>
      <c r="J62" s="162"/>
      <c r="K62" s="162"/>
      <c r="L62" s="162"/>
      <c r="M62" s="162"/>
      <c r="N62" s="162"/>
    </row>
    <row r="63" spans="1:17" s="91" customFormat="1" x14ac:dyDescent="0.2">
      <c r="A63" s="159"/>
      <c r="B63" s="160"/>
      <c r="C63" s="161"/>
      <c r="D63" s="159"/>
      <c r="E63" s="159"/>
      <c r="G63" s="162"/>
      <c r="H63" s="162"/>
      <c r="I63" s="162"/>
      <c r="J63" s="162"/>
      <c r="K63" s="162"/>
      <c r="L63" s="162"/>
      <c r="M63" s="162"/>
      <c r="N63" s="162"/>
    </row>
    <row r="64" spans="1:17" s="91" customFormat="1" x14ac:dyDescent="0.2">
      <c r="A64" s="159"/>
      <c r="B64" s="160"/>
      <c r="C64" s="161"/>
      <c r="D64" s="159"/>
      <c r="E64" s="159"/>
      <c r="G64" s="162"/>
      <c r="H64" s="162"/>
      <c r="I64" s="162"/>
      <c r="J64" s="162"/>
      <c r="K64" s="162"/>
      <c r="L64" s="162"/>
      <c r="M64" s="162"/>
      <c r="N64" s="162"/>
    </row>
    <row r="65" spans="1:14" s="91" customFormat="1" x14ac:dyDescent="0.2">
      <c r="A65" s="159"/>
      <c r="B65" s="160"/>
      <c r="C65" s="161"/>
      <c r="D65" s="159"/>
      <c r="E65" s="159"/>
      <c r="G65" s="162"/>
      <c r="H65" s="162"/>
      <c r="I65" s="162"/>
      <c r="J65" s="162"/>
      <c r="K65" s="162"/>
      <c r="L65" s="162"/>
      <c r="M65" s="162"/>
      <c r="N65" s="162"/>
    </row>
    <row r="66" spans="1:14" s="91" customFormat="1" x14ac:dyDescent="0.2">
      <c r="A66" s="159"/>
      <c r="B66" s="160"/>
      <c r="C66" s="161"/>
      <c r="D66" s="159"/>
      <c r="E66" s="159"/>
      <c r="G66" s="162"/>
      <c r="H66" s="162"/>
      <c r="I66" s="162"/>
      <c r="J66" s="162"/>
      <c r="K66" s="162"/>
      <c r="L66" s="162"/>
      <c r="M66" s="162"/>
      <c r="N66" s="162"/>
    </row>
    <row r="67" spans="1:14" s="91" customFormat="1" x14ac:dyDescent="0.2">
      <c r="A67" s="159"/>
      <c r="B67" s="160"/>
      <c r="C67" s="161"/>
      <c r="D67" s="159"/>
      <c r="E67" s="159"/>
      <c r="G67" s="162"/>
      <c r="H67" s="162"/>
      <c r="I67" s="162"/>
      <c r="J67" s="162"/>
      <c r="K67" s="162"/>
      <c r="L67" s="162"/>
      <c r="M67" s="162"/>
      <c r="N67" s="162"/>
    </row>
    <row r="68" spans="1:14" s="91" customFormat="1" x14ac:dyDescent="0.2">
      <c r="A68" s="159"/>
      <c r="B68" s="160"/>
      <c r="C68" s="161"/>
      <c r="D68" s="159"/>
      <c r="E68" s="159"/>
      <c r="G68" s="162"/>
      <c r="H68" s="162"/>
      <c r="I68" s="162"/>
      <c r="J68" s="162"/>
      <c r="K68" s="162"/>
      <c r="L68" s="162"/>
      <c r="M68" s="162"/>
      <c r="N68" s="162"/>
    </row>
    <row r="69" spans="1:14" s="91" customFormat="1" x14ac:dyDescent="0.2">
      <c r="A69" s="159"/>
      <c r="B69" s="160"/>
      <c r="C69" s="161"/>
      <c r="D69" s="159"/>
      <c r="E69" s="159"/>
      <c r="G69" s="162"/>
      <c r="H69" s="162"/>
      <c r="I69" s="162"/>
      <c r="J69" s="162"/>
      <c r="K69" s="162"/>
      <c r="L69" s="162"/>
      <c r="M69" s="162"/>
      <c r="N69" s="162"/>
    </row>
    <row r="70" spans="1:14" s="91" customFormat="1" x14ac:dyDescent="0.2">
      <c r="A70" s="159"/>
      <c r="B70" s="160"/>
      <c r="C70" s="161"/>
      <c r="D70" s="159"/>
      <c r="E70" s="159"/>
      <c r="G70" s="162"/>
      <c r="H70" s="162"/>
      <c r="I70" s="162"/>
      <c r="J70" s="162"/>
      <c r="K70" s="162"/>
      <c r="L70" s="162"/>
      <c r="M70" s="162"/>
      <c r="N70" s="162"/>
    </row>
    <row r="71" spans="1:14" s="91" customFormat="1" x14ac:dyDescent="0.2">
      <c r="A71" s="159"/>
      <c r="B71" s="160"/>
      <c r="C71" s="161"/>
      <c r="D71" s="159"/>
      <c r="E71" s="159"/>
      <c r="G71" s="162"/>
      <c r="H71" s="162"/>
      <c r="I71" s="162"/>
      <c r="J71" s="162"/>
      <c r="K71" s="162"/>
      <c r="L71" s="162"/>
      <c r="M71" s="162"/>
      <c r="N71" s="162"/>
    </row>
    <row r="72" spans="1:14" s="91" customFormat="1" x14ac:dyDescent="0.2">
      <c r="A72" s="159"/>
      <c r="B72" s="160"/>
      <c r="C72" s="161"/>
      <c r="D72" s="159"/>
      <c r="E72" s="159"/>
      <c r="G72" s="162"/>
      <c r="H72" s="162"/>
      <c r="I72" s="162"/>
      <c r="J72" s="162"/>
      <c r="K72" s="162"/>
      <c r="L72" s="162"/>
      <c r="M72" s="162"/>
      <c r="N72" s="162"/>
    </row>
    <row r="73" spans="1:14" s="91" customFormat="1" x14ac:dyDescent="0.2">
      <c r="A73" s="159"/>
      <c r="B73" s="160"/>
      <c r="C73" s="161"/>
      <c r="D73" s="159"/>
      <c r="E73" s="159"/>
      <c r="G73" s="162"/>
      <c r="H73" s="162"/>
      <c r="I73" s="162"/>
      <c r="J73" s="162"/>
      <c r="K73" s="162"/>
      <c r="L73" s="162"/>
      <c r="M73" s="162"/>
      <c r="N73" s="162"/>
    </row>
    <row r="74" spans="1:14" s="91" customFormat="1" x14ac:dyDescent="0.2">
      <c r="A74" s="159"/>
      <c r="B74" s="160"/>
      <c r="C74" s="161"/>
      <c r="D74" s="159"/>
      <c r="E74" s="159"/>
      <c r="G74" s="162"/>
      <c r="H74" s="162"/>
      <c r="I74" s="162"/>
      <c r="J74" s="162"/>
      <c r="K74" s="162"/>
      <c r="L74" s="162"/>
      <c r="M74" s="162"/>
      <c r="N74" s="162"/>
    </row>
    <row r="75" spans="1:14" s="91" customFormat="1" x14ac:dyDescent="0.2">
      <c r="A75" s="159"/>
      <c r="B75" s="160"/>
      <c r="C75" s="161"/>
      <c r="D75" s="159"/>
      <c r="E75" s="159"/>
      <c r="G75" s="162"/>
      <c r="H75" s="162"/>
      <c r="I75" s="162"/>
      <c r="J75" s="162"/>
      <c r="K75" s="162"/>
      <c r="L75" s="162"/>
      <c r="M75" s="162"/>
      <c r="N75" s="162"/>
    </row>
    <row r="76" spans="1:14" s="91" customFormat="1" x14ac:dyDescent="0.2">
      <c r="A76" s="159"/>
      <c r="B76" s="160"/>
      <c r="C76" s="161"/>
      <c r="D76" s="159"/>
      <c r="E76" s="159"/>
      <c r="G76" s="162"/>
      <c r="H76" s="162"/>
      <c r="I76" s="162"/>
      <c r="J76" s="162"/>
      <c r="K76" s="162"/>
      <c r="L76" s="162"/>
      <c r="M76" s="162"/>
      <c r="N76" s="162"/>
    </row>
    <row r="77" spans="1:14" s="91" customFormat="1" x14ac:dyDescent="0.2">
      <c r="A77" s="159"/>
      <c r="B77" s="160"/>
      <c r="C77" s="161"/>
      <c r="D77" s="159"/>
      <c r="E77" s="159"/>
      <c r="G77" s="162"/>
      <c r="H77" s="162"/>
      <c r="I77" s="162"/>
      <c r="J77" s="162"/>
      <c r="K77" s="162"/>
      <c r="L77" s="162"/>
      <c r="M77" s="162"/>
      <c r="N77" s="162"/>
    </row>
    <row r="78" spans="1:14" s="91" customFormat="1" x14ac:dyDescent="0.2">
      <c r="A78" s="159"/>
      <c r="B78" s="160"/>
      <c r="C78" s="161"/>
      <c r="D78" s="159"/>
      <c r="E78" s="159"/>
      <c r="G78" s="162"/>
      <c r="H78" s="162"/>
      <c r="I78" s="162"/>
      <c r="J78" s="162"/>
      <c r="K78" s="162"/>
      <c r="L78" s="162"/>
      <c r="M78" s="162"/>
      <c r="N78" s="162"/>
    </row>
    <row r="79" spans="1:14" s="91" customFormat="1" x14ac:dyDescent="0.2">
      <c r="A79" s="159"/>
      <c r="B79" s="160"/>
      <c r="C79" s="161"/>
      <c r="D79" s="159"/>
      <c r="E79" s="159"/>
      <c r="G79" s="162"/>
      <c r="H79" s="162"/>
      <c r="I79" s="162"/>
      <c r="J79" s="162"/>
      <c r="K79" s="162"/>
      <c r="L79" s="162"/>
      <c r="M79" s="162"/>
      <c r="N79" s="162"/>
    </row>
    <row r="80" spans="1:14" s="91" customFormat="1" x14ac:dyDescent="0.2">
      <c r="A80" s="159"/>
      <c r="B80" s="160"/>
      <c r="C80" s="161"/>
      <c r="D80" s="159"/>
      <c r="E80" s="159"/>
      <c r="G80" s="162"/>
      <c r="H80" s="162"/>
      <c r="I80" s="162"/>
      <c r="J80" s="162"/>
      <c r="K80" s="162"/>
      <c r="L80" s="162"/>
      <c r="M80" s="162"/>
      <c r="N80" s="162"/>
    </row>
    <row r="81" spans="1:14" s="91" customFormat="1" x14ac:dyDescent="0.2">
      <c r="A81" s="159"/>
      <c r="B81" s="160"/>
      <c r="C81" s="161"/>
      <c r="D81" s="159"/>
      <c r="E81" s="159"/>
      <c r="G81" s="162"/>
      <c r="H81" s="162"/>
      <c r="I81" s="162"/>
      <c r="J81" s="162"/>
      <c r="K81" s="162"/>
      <c r="L81" s="162"/>
      <c r="M81" s="162"/>
      <c r="N81" s="162"/>
    </row>
    <row r="82" spans="1:14" s="91" customFormat="1" x14ac:dyDescent="0.2">
      <c r="A82" s="159"/>
      <c r="B82" s="160"/>
      <c r="C82" s="161"/>
      <c r="D82" s="159"/>
      <c r="E82" s="159"/>
      <c r="G82" s="162"/>
      <c r="H82" s="162"/>
      <c r="I82" s="162"/>
      <c r="J82" s="162"/>
      <c r="K82" s="162"/>
      <c r="L82" s="162"/>
      <c r="M82" s="162"/>
      <c r="N82" s="162"/>
    </row>
    <row r="83" spans="1:14" s="91" customFormat="1" x14ac:dyDescent="0.2">
      <c r="A83" s="159"/>
      <c r="B83" s="160"/>
      <c r="C83" s="161"/>
      <c r="D83" s="159"/>
      <c r="E83" s="159"/>
      <c r="G83" s="162"/>
      <c r="H83" s="162"/>
      <c r="I83" s="162"/>
      <c r="J83" s="162"/>
      <c r="K83" s="162"/>
      <c r="L83" s="162"/>
      <c r="M83" s="162"/>
      <c r="N83" s="162"/>
    </row>
    <row r="84" spans="1:14" s="91" customFormat="1" x14ac:dyDescent="0.2">
      <c r="A84" s="159"/>
      <c r="B84" s="160"/>
      <c r="C84" s="161"/>
      <c r="D84" s="159"/>
      <c r="E84" s="159"/>
      <c r="G84" s="162"/>
      <c r="H84" s="162"/>
      <c r="I84" s="162"/>
      <c r="J84" s="162"/>
      <c r="K84" s="162"/>
      <c r="L84" s="162"/>
      <c r="M84" s="162"/>
      <c r="N84" s="162"/>
    </row>
    <row r="85" spans="1:14" s="91" customFormat="1" x14ac:dyDescent="0.2">
      <c r="A85" s="159"/>
      <c r="B85" s="160"/>
      <c r="C85" s="161"/>
      <c r="D85" s="159"/>
      <c r="E85" s="159"/>
      <c r="G85" s="162"/>
      <c r="H85" s="162"/>
      <c r="I85" s="162"/>
      <c r="J85" s="162"/>
      <c r="K85" s="162"/>
      <c r="L85" s="162"/>
      <c r="M85" s="162"/>
      <c r="N85" s="162"/>
    </row>
    <row r="86" spans="1:14" s="91" customFormat="1" x14ac:dyDescent="0.2">
      <c r="A86" s="159"/>
      <c r="B86" s="160"/>
      <c r="C86" s="161"/>
      <c r="D86" s="159"/>
      <c r="E86" s="159"/>
      <c r="G86" s="162"/>
      <c r="H86" s="162"/>
      <c r="I86" s="162"/>
      <c r="J86" s="162"/>
      <c r="K86" s="162"/>
      <c r="L86" s="162"/>
      <c r="M86" s="162"/>
      <c r="N86" s="162"/>
    </row>
    <row r="87" spans="1:14" s="91" customFormat="1" x14ac:dyDescent="0.2">
      <c r="A87" s="159"/>
      <c r="B87" s="160"/>
      <c r="C87" s="161"/>
      <c r="D87" s="159"/>
      <c r="E87" s="159"/>
      <c r="G87" s="162"/>
      <c r="H87" s="162"/>
      <c r="I87" s="162"/>
      <c r="J87" s="162"/>
      <c r="K87" s="162"/>
      <c r="L87" s="162"/>
      <c r="M87" s="162"/>
      <c r="N87" s="162"/>
    </row>
    <row r="88" spans="1:14" s="91" customFormat="1" x14ac:dyDescent="0.2">
      <c r="A88" s="159"/>
      <c r="B88" s="160"/>
      <c r="C88" s="161"/>
      <c r="D88" s="159"/>
      <c r="E88" s="159"/>
      <c r="G88" s="162"/>
      <c r="H88" s="162"/>
      <c r="I88" s="162"/>
      <c r="J88" s="162"/>
      <c r="K88" s="162"/>
      <c r="L88" s="162"/>
      <c r="M88" s="162"/>
      <c r="N88" s="162"/>
    </row>
    <row r="89" spans="1:14" s="91" customFormat="1" x14ac:dyDescent="0.2">
      <c r="A89" s="159"/>
      <c r="B89" s="160"/>
      <c r="C89" s="161"/>
      <c r="D89" s="159"/>
      <c r="E89" s="159"/>
      <c r="G89" s="162"/>
      <c r="H89" s="162"/>
      <c r="I89" s="162"/>
      <c r="J89" s="162"/>
      <c r="K89" s="162"/>
      <c r="L89" s="162"/>
      <c r="M89" s="162"/>
      <c r="N89" s="162"/>
    </row>
    <row r="90" spans="1:14" s="91" customFormat="1" x14ac:dyDescent="0.2">
      <c r="A90" s="159"/>
      <c r="B90" s="160"/>
      <c r="C90" s="161"/>
      <c r="D90" s="159"/>
      <c r="E90" s="159"/>
      <c r="G90" s="162"/>
      <c r="H90" s="162"/>
      <c r="I90" s="162"/>
      <c r="J90" s="162"/>
      <c r="K90" s="162"/>
      <c r="L90" s="162"/>
      <c r="M90" s="162"/>
      <c r="N90" s="162"/>
    </row>
    <row r="91" spans="1:14" s="91" customFormat="1" x14ac:dyDescent="0.2">
      <c r="A91" s="159"/>
      <c r="B91" s="160"/>
      <c r="C91" s="161"/>
      <c r="D91" s="159"/>
      <c r="E91" s="159"/>
      <c r="G91" s="162"/>
      <c r="H91" s="162"/>
      <c r="I91" s="162"/>
      <c r="J91" s="162"/>
      <c r="K91" s="162"/>
      <c r="L91" s="162"/>
      <c r="M91" s="162"/>
      <c r="N91" s="162"/>
    </row>
    <row r="92" spans="1:14" s="91" customFormat="1" x14ac:dyDescent="0.2">
      <c r="A92" s="159"/>
      <c r="B92" s="160"/>
      <c r="C92" s="161"/>
      <c r="D92" s="159"/>
      <c r="E92" s="159"/>
      <c r="G92" s="162"/>
      <c r="H92" s="162"/>
      <c r="I92" s="162"/>
      <c r="J92" s="162"/>
      <c r="K92" s="162"/>
      <c r="L92" s="162"/>
      <c r="M92" s="162"/>
      <c r="N92" s="162"/>
    </row>
    <row r="93" spans="1:14" s="91" customFormat="1" x14ac:dyDescent="0.2">
      <c r="A93" s="159"/>
      <c r="B93" s="160"/>
      <c r="C93" s="161"/>
      <c r="D93" s="159"/>
      <c r="E93" s="159"/>
      <c r="G93" s="162"/>
      <c r="H93" s="162"/>
      <c r="I93" s="162"/>
      <c r="J93" s="162"/>
      <c r="K93" s="162"/>
      <c r="L93" s="162"/>
      <c r="M93" s="162"/>
      <c r="N93" s="162"/>
    </row>
    <row r="94" spans="1:14" s="91" customFormat="1" x14ac:dyDescent="0.2">
      <c r="A94" s="159"/>
      <c r="B94" s="160"/>
      <c r="C94" s="161"/>
      <c r="D94" s="159"/>
      <c r="E94" s="159"/>
      <c r="G94" s="162"/>
      <c r="H94" s="162"/>
      <c r="I94" s="162"/>
      <c r="J94" s="162"/>
      <c r="K94" s="162"/>
      <c r="L94" s="162"/>
      <c r="M94" s="162"/>
      <c r="N94" s="162"/>
    </row>
    <row r="95" spans="1:14" s="91" customFormat="1" x14ac:dyDescent="0.2">
      <c r="A95" s="159"/>
      <c r="B95" s="160"/>
      <c r="C95" s="161"/>
      <c r="D95" s="159"/>
      <c r="E95" s="159"/>
      <c r="G95" s="162"/>
      <c r="H95" s="162"/>
      <c r="I95" s="162"/>
      <c r="J95" s="162"/>
      <c r="K95" s="162"/>
      <c r="L95" s="162"/>
      <c r="M95" s="162"/>
      <c r="N95" s="162"/>
    </row>
    <row r="96" spans="1:14" s="91" customFormat="1" x14ac:dyDescent="0.2">
      <c r="A96" s="159"/>
      <c r="B96" s="160"/>
      <c r="C96" s="161"/>
      <c r="D96" s="159"/>
      <c r="E96" s="159"/>
      <c r="G96" s="162"/>
      <c r="H96" s="162"/>
      <c r="I96" s="162"/>
      <c r="J96" s="162"/>
      <c r="K96" s="162"/>
      <c r="L96" s="162"/>
      <c r="M96" s="162"/>
      <c r="N96" s="162"/>
    </row>
    <row r="97" spans="1:14" s="91" customFormat="1" x14ac:dyDescent="0.2">
      <c r="A97" s="159"/>
      <c r="B97" s="160"/>
      <c r="C97" s="161"/>
      <c r="D97" s="159"/>
      <c r="E97" s="159"/>
      <c r="G97" s="162"/>
      <c r="H97" s="162"/>
      <c r="I97" s="162"/>
      <c r="J97" s="162"/>
      <c r="K97" s="162"/>
      <c r="L97" s="162"/>
      <c r="M97" s="162"/>
      <c r="N97" s="162"/>
    </row>
    <row r="98" spans="1:14" s="91" customFormat="1" x14ac:dyDescent="0.2">
      <c r="A98" s="159"/>
      <c r="B98" s="160"/>
      <c r="C98" s="161"/>
      <c r="D98" s="159"/>
      <c r="E98" s="159"/>
      <c r="G98" s="162"/>
      <c r="H98" s="162"/>
      <c r="I98" s="162"/>
      <c r="J98" s="162"/>
      <c r="K98" s="162"/>
      <c r="L98" s="162"/>
      <c r="M98" s="162"/>
      <c r="N9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1-3
&amp;"Arial,Bold"&amp;UESOŠĀ ARTĒZISKĀ URBUMA REKONSTRUKCIJA.
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SheetLayoutView="100" workbookViewId="0">
      <selection activeCell="K11" sqref="K11:O13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5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5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5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5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5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O13</f>
        <v>0</v>
      </c>
    </row>
    <row r="6" spans="1:15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5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5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5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5" s="81" customFormat="1" ht="38.25" x14ac:dyDescent="0.2">
      <c r="A10" s="99">
        <v>1</v>
      </c>
      <c r="B10" s="103" t="s">
        <v>222</v>
      </c>
      <c r="C10" s="99" t="s">
        <v>25</v>
      </c>
      <c r="D10" s="99">
        <v>1</v>
      </c>
      <c r="E10" s="109"/>
      <c r="F10" s="90"/>
      <c r="G10" s="110"/>
      <c r="H10" s="79"/>
      <c r="I10" s="108"/>
      <c r="J10" s="62"/>
      <c r="K10" s="108"/>
      <c r="L10" s="62"/>
      <c r="M10" s="108"/>
      <c r="N10" s="62"/>
      <c r="O10" s="62"/>
    </row>
    <row r="11" spans="1:15" s="60" customFormat="1" x14ac:dyDescent="0.2">
      <c r="A11" s="152"/>
      <c r="B11" s="153" t="s">
        <v>0</v>
      </c>
      <c r="C11" s="154"/>
      <c r="D11" s="152"/>
      <c r="E11" s="155"/>
      <c r="F11" s="156"/>
      <c r="G11" s="157"/>
      <c r="H11" s="158"/>
      <c r="I11" s="157"/>
      <c r="J11" s="158"/>
      <c r="K11" s="157"/>
      <c r="L11" s="158"/>
      <c r="M11" s="157"/>
      <c r="N11" s="158"/>
      <c r="O11" s="158"/>
    </row>
    <row r="12" spans="1:15" s="91" customFormat="1" x14ac:dyDescent="0.2">
      <c r="A12" s="159"/>
      <c r="B12" s="160"/>
      <c r="C12" s="161"/>
      <c r="D12" s="159"/>
      <c r="E12" s="159"/>
      <c r="G12" s="162"/>
      <c r="H12" s="162"/>
      <c r="I12" s="162"/>
      <c r="J12" s="15" t="s">
        <v>343</v>
      </c>
      <c r="K12" s="14"/>
      <c r="L12" s="14"/>
      <c r="M12" s="14"/>
      <c r="N12" s="14"/>
      <c r="O12" s="42"/>
    </row>
    <row r="13" spans="1:15" s="91" customFormat="1" x14ac:dyDescent="0.2">
      <c r="A13" s="159"/>
      <c r="B13" s="160"/>
      <c r="C13" s="161"/>
      <c r="D13" s="159"/>
      <c r="E13" s="159"/>
      <c r="G13" s="162"/>
      <c r="H13" s="162"/>
      <c r="I13" s="162"/>
      <c r="J13" s="163" t="s">
        <v>19</v>
      </c>
      <c r="K13" s="164"/>
      <c r="L13" s="164"/>
      <c r="M13" s="164"/>
      <c r="N13" s="164"/>
      <c r="O13" s="164"/>
    </row>
    <row r="14" spans="1:15" s="91" customFormat="1" x14ac:dyDescent="0.2">
      <c r="A14" s="159"/>
      <c r="B14" s="160"/>
      <c r="C14" s="161"/>
      <c r="D14" s="159"/>
      <c r="E14" s="159"/>
      <c r="G14" s="162"/>
      <c r="H14" s="162"/>
      <c r="I14" s="162"/>
      <c r="J14" s="163"/>
      <c r="K14" s="165"/>
      <c r="L14" s="165"/>
      <c r="M14" s="165"/>
      <c r="N14" s="165"/>
      <c r="O14" s="165"/>
    </row>
    <row r="15" spans="1:15" s="91" customFormat="1" x14ac:dyDescent="0.2">
      <c r="A15" s="159"/>
      <c r="B15" s="166" t="s">
        <v>23</v>
      </c>
      <c r="C15" s="161"/>
      <c r="D15" s="159"/>
      <c r="E15" s="167"/>
      <c r="G15" s="162"/>
      <c r="H15" s="162"/>
      <c r="I15" s="162"/>
      <c r="J15" s="162"/>
      <c r="K15" s="162"/>
      <c r="L15" s="162"/>
      <c r="M15" s="162"/>
      <c r="N15" s="162"/>
    </row>
    <row r="16" spans="1:15" s="91" customFormat="1" x14ac:dyDescent="0.2">
      <c r="A16" s="159"/>
      <c r="B16" s="160"/>
      <c r="C16" s="161"/>
      <c r="D16" s="159"/>
      <c r="E16" s="167"/>
      <c r="G16" s="162"/>
      <c r="H16" s="162"/>
      <c r="I16" s="162"/>
      <c r="J16" s="162"/>
      <c r="K16" s="162"/>
      <c r="L16" s="162"/>
      <c r="M16" s="162"/>
      <c r="N16" s="162"/>
    </row>
    <row r="17" spans="1:14" s="91" customFormat="1" x14ac:dyDescent="0.2">
      <c r="A17" s="159"/>
      <c r="B17" s="166" t="s">
        <v>24</v>
      </c>
      <c r="C17" s="161"/>
      <c r="D17" s="159"/>
      <c r="E17" s="167"/>
      <c r="G17" s="162"/>
      <c r="H17" s="162"/>
      <c r="I17" s="162"/>
      <c r="J17" s="162"/>
      <c r="K17" s="162"/>
      <c r="L17" s="162"/>
      <c r="M17" s="162"/>
      <c r="N17" s="162"/>
    </row>
    <row r="18" spans="1:14" s="91" customFormat="1" x14ac:dyDescent="0.2">
      <c r="A18" s="159"/>
      <c r="B18" s="160"/>
      <c r="C18" s="161"/>
      <c r="D18" s="159"/>
      <c r="E18" s="167"/>
      <c r="G18" s="162"/>
      <c r="H18" s="162"/>
      <c r="I18" s="162"/>
      <c r="J18" s="162"/>
      <c r="K18" s="162"/>
      <c r="L18" s="162"/>
      <c r="M18" s="162"/>
      <c r="N18" s="162"/>
    </row>
    <row r="19" spans="1:14" s="91" customFormat="1" x14ac:dyDescent="0.2">
      <c r="A19" s="159"/>
      <c r="B19" s="160"/>
      <c r="C19" s="161"/>
      <c r="D19" s="159"/>
      <c r="E19" s="159"/>
      <c r="G19" s="162"/>
      <c r="H19" s="162"/>
      <c r="I19" s="162"/>
      <c r="J19" s="162"/>
      <c r="K19" s="162"/>
      <c r="L19" s="162"/>
      <c r="M19" s="162"/>
      <c r="N19" s="162"/>
    </row>
    <row r="20" spans="1:14" s="91" customFormat="1" x14ac:dyDescent="0.2">
      <c r="A20" s="159"/>
      <c r="B20" s="160"/>
      <c r="C20" s="161"/>
      <c r="D20" s="159"/>
      <c r="E20" s="159"/>
      <c r="G20" s="162"/>
      <c r="H20" s="162"/>
      <c r="I20" s="162"/>
      <c r="J20" s="162"/>
      <c r="K20" s="162"/>
      <c r="L20" s="162"/>
      <c r="M20" s="162"/>
      <c r="N20" s="162"/>
    </row>
    <row r="21" spans="1:14" s="91" customFormat="1" x14ac:dyDescent="0.2">
      <c r="A21" s="159"/>
      <c r="B21" s="160"/>
      <c r="C21" s="161"/>
      <c r="D21" s="159"/>
      <c r="E21" s="159"/>
      <c r="G21" s="162"/>
      <c r="H21" s="162"/>
      <c r="I21" s="162"/>
      <c r="J21" s="162"/>
      <c r="K21" s="162"/>
      <c r="L21" s="162"/>
      <c r="M21" s="162"/>
      <c r="N21" s="162"/>
    </row>
    <row r="22" spans="1:14" s="91" customFormat="1" x14ac:dyDescent="0.2">
      <c r="A22" s="159"/>
      <c r="B22" s="160"/>
      <c r="C22" s="161"/>
      <c r="D22" s="159"/>
      <c r="E22" s="159"/>
      <c r="G22" s="162"/>
      <c r="H22" s="162"/>
      <c r="I22" s="162"/>
      <c r="J22" s="162"/>
      <c r="K22" s="162"/>
      <c r="L22" s="162"/>
      <c r="M22" s="162"/>
      <c r="N22" s="162"/>
    </row>
    <row r="23" spans="1:14" s="91" customFormat="1" x14ac:dyDescent="0.2">
      <c r="A23" s="159"/>
      <c r="B23" s="160"/>
      <c r="C23" s="161"/>
      <c r="D23" s="159"/>
      <c r="E23" s="159"/>
      <c r="G23" s="162"/>
      <c r="H23" s="162"/>
      <c r="I23" s="162"/>
      <c r="J23" s="162"/>
      <c r="K23" s="162"/>
      <c r="L23" s="162"/>
      <c r="M23" s="162"/>
      <c r="N23" s="162"/>
    </row>
    <row r="24" spans="1:14" s="91" customFormat="1" x14ac:dyDescent="0.2">
      <c r="A24" s="159"/>
      <c r="B24" s="160"/>
      <c r="C24" s="161"/>
      <c r="D24" s="159"/>
      <c r="E24" s="159"/>
      <c r="G24" s="162"/>
      <c r="H24" s="162"/>
      <c r="I24" s="162"/>
      <c r="J24" s="162"/>
      <c r="K24" s="162"/>
      <c r="L24" s="162"/>
      <c r="M24" s="162"/>
      <c r="N24" s="162"/>
    </row>
    <row r="25" spans="1:14" s="91" customFormat="1" x14ac:dyDescent="0.2">
      <c r="A25" s="159"/>
      <c r="B25" s="160"/>
      <c r="C25" s="161"/>
      <c r="D25" s="159"/>
      <c r="E25" s="159"/>
      <c r="G25" s="162"/>
      <c r="H25" s="162"/>
      <c r="I25" s="162"/>
      <c r="J25" s="162"/>
      <c r="K25" s="162"/>
      <c r="L25" s="162"/>
      <c r="M25" s="162"/>
      <c r="N25" s="162"/>
    </row>
    <row r="26" spans="1:14" s="91" customFormat="1" x14ac:dyDescent="0.2">
      <c r="A26" s="159"/>
      <c r="B26" s="160"/>
      <c r="C26" s="161"/>
      <c r="D26" s="159"/>
      <c r="E26" s="159"/>
      <c r="G26" s="162"/>
      <c r="H26" s="162"/>
      <c r="I26" s="162"/>
      <c r="J26" s="162"/>
      <c r="K26" s="162"/>
      <c r="L26" s="162"/>
      <c r="M26" s="162"/>
      <c r="N26" s="162"/>
    </row>
    <row r="27" spans="1:14" s="91" customFormat="1" x14ac:dyDescent="0.2">
      <c r="A27" s="159"/>
      <c r="B27" s="160"/>
      <c r="C27" s="161"/>
      <c r="D27" s="159"/>
      <c r="E27" s="159"/>
      <c r="G27" s="162"/>
      <c r="H27" s="162"/>
      <c r="I27" s="162"/>
      <c r="J27" s="162"/>
      <c r="K27" s="162"/>
      <c r="L27" s="162"/>
      <c r="M27" s="162"/>
      <c r="N27" s="162"/>
    </row>
    <row r="28" spans="1:14" s="91" customFormat="1" x14ac:dyDescent="0.2">
      <c r="A28" s="159"/>
      <c r="B28" s="160"/>
      <c r="C28" s="161"/>
      <c r="D28" s="159"/>
      <c r="E28" s="159"/>
      <c r="G28" s="162"/>
      <c r="H28" s="162"/>
      <c r="I28" s="162"/>
      <c r="J28" s="162"/>
      <c r="K28" s="162"/>
      <c r="L28" s="162"/>
      <c r="M28" s="162"/>
      <c r="N28" s="162"/>
    </row>
    <row r="29" spans="1:14" s="91" customFormat="1" x14ac:dyDescent="0.2">
      <c r="A29" s="159"/>
      <c r="B29" s="160"/>
      <c r="C29" s="161"/>
      <c r="D29" s="159"/>
      <c r="E29" s="159"/>
      <c r="G29" s="162"/>
      <c r="H29" s="162"/>
      <c r="I29" s="162"/>
      <c r="J29" s="162"/>
      <c r="K29" s="162"/>
      <c r="L29" s="162"/>
      <c r="M29" s="162"/>
      <c r="N29" s="162"/>
    </row>
    <row r="30" spans="1:14" s="91" customFormat="1" x14ac:dyDescent="0.2">
      <c r="A30" s="159"/>
      <c r="B30" s="160"/>
      <c r="C30" s="161"/>
      <c r="D30" s="159"/>
      <c r="E30" s="159"/>
      <c r="G30" s="162"/>
      <c r="H30" s="162"/>
      <c r="I30" s="162"/>
      <c r="J30" s="162"/>
      <c r="K30" s="162"/>
      <c r="L30" s="162"/>
      <c r="M30" s="162"/>
      <c r="N30" s="162"/>
    </row>
    <row r="31" spans="1:14" s="91" customFormat="1" x14ac:dyDescent="0.2">
      <c r="A31" s="159"/>
      <c r="B31" s="160"/>
      <c r="C31" s="161"/>
      <c r="D31" s="159"/>
      <c r="E31" s="159"/>
      <c r="G31" s="162"/>
      <c r="H31" s="162"/>
      <c r="I31" s="162"/>
      <c r="J31" s="162"/>
      <c r="K31" s="162"/>
      <c r="L31" s="162"/>
      <c r="M31" s="162"/>
      <c r="N31" s="162"/>
    </row>
    <row r="32" spans="1:14" s="91" customFormat="1" x14ac:dyDescent="0.2">
      <c r="A32" s="159"/>
      <c r="B32" s="160"/>
      <c r="C32" s="161"/>
      <c r="D32" s="159"/>
      <c r="E32" s="159"/>
      <c r="G32" s="162"/>
      <c r="H32" s="162"/>
      <c r="I32" s="162"/>
      <c r="J32" s="162"/>
      <c r="K32" s="162"/>
      <c r="L32" s="162"/>
      <c r="M32" s="162"/>
      <c r="N32" s="162"/>
    </row>
    <row r="33" spans="1:14" s="91" customFormat="1" x14ac:dyDescent="0.2">
      <c r="A33" s="159"/>
      <c r="B33" s="160"/>
      <c r="C33" s="161"/>
      <c r="D33" s="159"/>
      <c r="E33" s="159"/>
      <c r="G33" s="162"/>
      <c r="H33" s="162"/>
      <c r="I33" s="162"/>
      <c r="J33" s="162"/>
      <c r="K33" s="162"/>
      <c r="L33" s="162"/>
      <c r="M33" s="162"/>
      <c r="N33" s="162"/>
    </row>
    <row r="34" spans="1:14" s="91" customFormat="1" x14ac:dyDescent="0.2">
      <c r="A34" s="159"/>
      <c r="B34" s="160"/>
      <c r="C34" s="161"/>
      <c r="D34" s="159"/>
      <c r="E34" s="159"/>
      <c r="G34" s="162"/>
      <c r="H34" s="162"/>
      <c r="I34" s="162"/>
      <c r="J34" s="162"/>
      <c r="K34" s="162"/>
      <c r="L34" s="162"/>
      <c r="M34" s="162"/>
      <c r="N34" s="162"/>
    </row>
    <row r="35" spans="1:14" s="91" customFormat="1" x14ac:dyDescent="0.2">
      <c r="A35" s="159"/>
      <c r="B35" s="160"/>
      <c r="C35" s="161"/>
      <c r="D35" s="159"/>
      <c r="E35" s="159"/>
      <c r="G35" s="162"/>
      <c r="H35" s="162"/>
      <c r="I35" s="162"/>
      <c r="J35" s="162"/>
      <c r="K35" s="162"/>
      <c r="L35" s="162"/>
      <c r="M35" s="162"/>
      <c r="N35" s="162"/>
    </row>
    <row r="36" spans="1:14" s="91" customFormat="1" x14ac:dyDescent="0.2">
      <c r="A36" s="159"/>
      <c r="B36" s="160"/>
      <c r="C36" s="161"/>
      <c r="D36" s="159"/>
      <c r="E36" s="159"/>
      <c r="G36" s="162"/>
      <c r="H36" s="162"/>
      <c r="I36" s="162"/>
      <c r="J36" s="162"/>
      <c r="K36" s="162"/>
      <c r="L36" s="162"/>
      <c r="M36" s="162"/>
      <c r="N36" s="162"/>
    </row>
    <row r="37" spans="1:14" s="91" customFormat="1" x14ac:dyDescent="0.2">
      <c r="A37" s="159"/>
      <c r="B37" s="160"/>
      <c r="C37" s="161"/>
      <c r="D37" s="159"/>
      <c r="E37" s="159"/>
      <c r="G37" s="162"/>
      <c r="H37" s="162"/>
      <c r="I37" s="162"/>
      <c r="J37" s="162"/>
      <c r="K37" s="162"/>
      <c r="L37" s="162"/>
      <c r="M37" s="162"/>
      <c r="N37" s="162"/>
    </row>
    <row r="38" spans="1:14" s="91" customFormat="1" x14ac:dyDescent="0.2">
      <c r="A38" s="159"/>
      <c r="B38" s="160"/>
      <c r="C38" s="161"/>
      <c r="D38" s="159"/>
      <c r="E38" s="159"/>
      <c r="G38" s="162"/>
      <c r="H38" s="162"/>
      <c r="I38" s="162"/>
      <c r="J38" s="162"/>
      <c r="K38" s="162"/>
      <c r="L38" s="162"/>
      <c r="M38" s="162"/>
      <c r="N38" s="162"/>
    </row>
    <row r="39" spans="1:14" s="91" customFormat="1" x14ac:dyDescent="0.2">
      <c r="A39" s="159"/>
      <c r="B39" s="160"/>
      <c r="C39" s="161"/>
      <c r="D39" s="159"/>
      <c r="E39" s="159"/>
      <c r="G39" s="162"/>
      <c r="H39" s="162"/>
      <c r="I39" s="162"/>
      <c r="J39" s="162"/>
      <c r="K39" s="162"/>
      <c r="L39" s="162"/>
      <c r="M39" s="162"/>
      <c r="N39" s="162"/>
    </row>
    <row r="40" spans="1:14" s="91" customFormat="1" x14ac:dyDescent="0.2">
      <c r="A40" s="159"/>
      <c r="B40" s="160"/>
      <c r="C40" s="161"/>
      <c r="D40" s="159"/>
      <c r="E40" s="159"/>
      <c r="G40" s="162"/>
      <c r="H40" s="162"/>
      <c r="I40" s="162"/>
      <c r="J40" s="162"/>
      <c r="K40" s="162"/>
      <c r="L40" s="162"/>
      <c r="M40" s="162"/>
      <c r="N40" s="162"/>
    </row>
    <row r="41" spans="1:14" s="91" customFormat="1" x14ac:dyDescent="0.2">
      <c r="A41" s="159"/>
      <c r="B41" s="160"/>
      <c r="C41" s="161"/>
      <c r="D41" s="159"/>
      <c r="E41" s="159"/>
      <c r="G41" s="162"/>
      <c r="H41" s="162"/>
      <c r="I41" s="162"/>
      <c r="J41" s="162"/>
      <c r="K41" s="162"/>
      <c r="L41" s="162"/>
      <c r="M41" s="162"/>
      <c r="N41" s="162"/>
    </row>
    <row r="42" spans="1:14" s="91" customFormat="1" x14ac:dyDescent="0.2">
      <c r="A42" s="159"/>
      <c r="B42" s="160"/>
      <c r="C42" s="161"/>
      <c r="D42" s="159"/>
      <c r="E42" s="159"/>
      <c r="G42" s="162"/>
      <c r="H42" s="162"/>
      <c r="I42" s="162"/>
      <c r="J42" s="162"/>
      <c r="K42" s="162"/>
      <c r="L42" s="162"/>
      <c r="M42" s="162"/>
      <c r="N42" s="162"/>
    </row>
    <row r="43" spans="1:14" s="91" customFormat="1" x14ac:dyDescent="0.2">
      <c r="A43" s="159"/>
      <c r="B43" s="160"/>
      <c r="C43" s="161"/>
      <c r="D43" s="159"/>
      <c r="E43" s="159"/>
      <c r="G43" s="162"/>
      <c r="H43" s="162"/>
      <c r="I43" s="162"/>
      <c r="J43" s="162"/>
      <c r="K43" s="162"/>
      <c r="L43" s="162"/>
      <c r="M43" s="162"/>
      <c r="N43" s="162"/>
    </row>
    <row r="44" spans="1:14" s="91" customFormat="1" x14ac:dyDescent="0.2">
      <c r="A44" s="159"/>
      <c r="B44" s="160"/>
      <c r="C44" s="161"/>
      <c r="D44" s="159"/>
      <c r="E44" s="159"/>
      <c r="G44" s="162"/>
      <c r="H44" s="162"/>
      <c r="I44" s="162"/>
      <c r="J44" s="162"/>
      <c r="K44" s="162"/>
      <c r="L44" s="162"/>
      <c r="M44" s="162"/>
      <c r="N44" s="162"/>
    </row>
    <row r="45" spans="1:14" s="91" customFormat="1" x14ac:dyDescent="0.2">
      <c r="A45" s="159"/>
      <c r="B45" s="160"/>
      <c r="C45" s="161"/>
      <c r="D45" s="159"/>
      <c r="E45" s="159"/>
      <c r="G45" s="162"/>
      <c r="H45" s="162"/>
      <c r="I45" s="162"/>
      <c r="J45" s="162"/>
      <c r="K45" s="162"/>
      <c r="L45" s="162"/>
      <c r="M45" s="162"/>
      <c r="N45" s="162"/>
    </row>
    <row r="46" spans="1:14" s="91" customFormat="1" x14ac:dyDescent="0.2">
      <c r="A46" s="159"/>
      <c r="B46" s="160"/>
      <c r="C46" s="161"/>
      <c r="D46" s="159"/>
      <c r="E46" s="159"/>
      <c r="G46" s="162"/>
      <c r="H46" s="162"/>
      <c r="I46" s="162"/>
      <c r="J46" s="162"/>
      <c r="K46" s="162"/>
      <c r="L46" s="162"/>
      <c r="M46" s="162"/>
      <c r="N46" s="162"/>
    </row>
    <row r="47" spans="1:14" s="91" customFormat="1" x14ac:dyDescent="0.2">
      <c r="A47" s="159"/>
      <c r="B47" s="160"/>
      <c r="C47" s="161"/>
      <c r="D47" s="159"/>
      <c r="E47" s="159"/>
      <c r="G47" s="162"/>
      <c r="H47" s="162"/>
      <c r="I47" s="162"/>
      <c r="J47" s="162"/>
      <c r="K47" s="162"/>
      <c r="L47" s="162"/>
      <c r="M47" s="162"/>
      <c r="N47" s="162"/>
    </row>
    <row r="48" spans="1:14" s="91" customFormat="1" x14ac:dyDescent="0.2">
      <c r="A48" s="159"/>
      <c r="B48" s="160"/>
      <c r="C48" s="161"/>
      <c r="D48" s="159"/>
      <c r="E48" s="159"/>
      <c r="G48" s="162"/>
      <c r="H48" s="162"/>
      <c r="I48" s="162"/>
      <c r="J48" s="162"/>
      <c r="K48" s="162"/>
      <c r="L48" s="162"/>
      <c r="M48" s="162"/>
      <c r="N48" s="162"/>
    </row>
    <row r="49" spans="1:14" s="91" customFormat="1" x14ac:dyDescent="0.2">
      <c r="A49" s="159"/>
      <c r="B49" s="160"/>
      <c r="C49" s="161"/>
      <c r="D49" s="159"/>
      <c r="E49" s="159"/>
      <c r="G49" s="162"/>
      <c r="H49" s="162"/>
      <c r="I49" s="162"/>
      <c r="J49" s="162"/>
      <c r="K49" s="162"/>
      <c r="L49" s="162"/>
      <c r="M49" s="162"/>
      <c r="N49" s="162"/>
    </row>
    <row r="50" spans="1:14" s="91" customFormat="1" x14ac:dyDescent="0.2">
      <c r="A50" s="159"/>
      <c r="B50" s="160"/>
      <c r="C50" s="161"/>
      <c r="D50" s="159"/>
      <c r="E50" s="159"/>
      <c r="G50" s="162"/>
      <c r="H50" s="162"/>
      <c r="I50" s="162"/>
      <c r="J50" s="162"/>
      <c r="K50" s="162"/>
      <c r="L50" s="162"/>
      <c r="M50" s="162"/>
      <c r="N50" s="162"/>
    </row>
    <row r="51" spans="1:14" s="91" customFormat="1" x14ac:dyDescent="0.2">
      <c r="A51" s="159"/>
      <c r="B51" s="160"/>
      <c r="C51" s="161"/>
      <c r="D51" s="159"/>
      <c r="E51" s="159"/>
      <c r="G51" s="162"/>
      <c r="H51" s="162"/>
      <c r="I51" s="162"/>
      <c r="J51" s="162"/>
      <c r="K51" s="162"/>
      <c r="L51" s="162"/>
      <c r="M51" s="162"/>
      <c r="N51" s="162"/>
    </row>
    <row r="52" spans="1:14" s="91" customFormat="1" x14ac:dyDescent="0.2">
      <c r="A52" s="159"/>
      <c r="B52" s="160"/>
      <c r="C52" s="161"/>
      <c r="D52" s="159"/>
      <c r="E52" s="159"/>
      <c r="G52" s="162"/>
      <c r="H52" s="162"/>
      <c r="I52" s="162"/>
      <c r="J52" s="162"/>
      <c r="K52" s="162"/>
      <c r="L52" s="162"/>
      <c r="M52" s="162"/>
      <c r="N52" s="162"/>
    </row>
    <row r="53" spans="1:14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62"/>
      <c r="K53" s="162"/>
      <c r="L53" s="162"/>
      <c r="M53" s="162"/>
      <c r="N53" s="162"/>
    </row>
    <row r="54" spans="1:14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2"/>
      <c r="K54" s="162"/>
      <c r="L54" s="162"/>
      <c r="M54" s="162"/>
      <c r="N54" s="162"/>
    </row>
    <row r="55" spans="1:14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2"/>
      <c r="K55" s="162"/>
      <c r="L55" s="162"/>
      <c r="M55" s="162"/>
      <c r="N55" s="162"/>
    </row>
    <row r="56" spans="1:14" s="91" customFormat="1" x14ac:dyDescent="0.2">
      <c r="A56" s="159"/>
      <c r="B56" s="160"/>
      <c r="C56" s="161"/>
      <c r="D56" s="159"/>
      <c r="E56" s="159"/>
      <c r="G56" s="162"/>
      <c r="H56" s="162"/>
      <c r="I56" s="162"/>
      <c r="J56" s="162"/>
      <c r="K56" s="162"/>
      <c r="L56" s="162"/>
      <c r="M56" s="162"/>
      <c r="N56" s="162"/>
    </row>
    <row r="57" spans="1:14" s="91" customFormat="1" x14ac:dyDescent="0.2">
      <c r="A57" s="159"/>
      <c r="B57" s="160"/>
      <c r="C57" s="161"/>
      <c r="D57" s="159"/>
      <c r="E57" s="159"/>
      <c r="G57" s="162"/>
      <c r="H57" s="162"/>
      <c r="I57" s="162"/>
      <c r="J57" s="162"/>
      <c r="K57" s="162"/>
      <c r="L57" s="162"/>
      <c r="M57" s="162"/>
      <c r="N5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1-4
&amp;"Arial,Bold"&amp;UHIDROFORU UZSTĀDĪŠANA ŪAI ĒKĀ.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topLeftCell="A37" zoomScaleSheetLayoutView="100" workbookViewId="0">
      <selection activeCell="K52" sqref="K52:O54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O54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51" x14ac:dyDescent="0.2">
      <c r="A10" s="99">
        <v>1</v>
      </c>
      <c r="B10" s="100" t="s">
        <v>223</v>
      </c>
      <c r="C10" s="102" t="s">
        <v>237</v>
      </c>
      <c r="D10" s="99">
        <v>1</v>
      </c>
      <c r="E10" s="125"/>
      <c r="F10" s="90"/>
      <c r="G10" s="90"/>
      <c r="H10" s="126"/>
      <c r="I10" s="90"/>
      <c r="J10" s="90"/>
      <c r="K10" s="90"/>
      <c r="L10" s="90"/>
      <c r="M10" s="90"/>
      <c r="N10" s="90"/>
      <c r="O10" s="62"/>
      <c r="Q10" s="201"/>
    </row>
    <row r="11" spans="1:17" s="81" customFormat="1" ht="38.25" x14ac:dyDescent="0.2">
      <c r="A11" s="99">
        <v>2</v>
      </c>
      <c r="B11" s="100" t="s">
        <v>277</v>
      </c>
      <c r="C11" s="102" t="s">
        <v>237</v>
      </c>
      <c r="D11" s="104">
        <v>2</v>
      </c>
      <c r="E11" s="107"/>
      <c r="F11" s="90"/>
      <c r="G11" s="108"/>
      <c r="H11" s="62"/>
      <c r="I11" s="108"/>
      <c r="J11" s="62"/>
      <c r="K11" s="108"/>
      <c r="L11" s="62"/>
      <c r="M11" s="108"/>
      <c r="N11" s="62"/>
      <c r="O11" s="62"/>
      <c r="Q11" s="201"/>
    </row>
    <row r="12" spans="1:17" s="81" customFormat="1" ht="51" x14ac:dyDescent="0.2">
      <c r="A12" s="123" t="s">
        <v>276</v>
      </c>
      <c r="B12" s="76" t="s">
        <v>278</v>
      </c>
      <c r="C12" s="122" t="s">
        <v>141</v>
      </c>
      <c r="D12" s="75">
        <v>10.039999999999999</v>
      </c>
      <c r="E12" s="78"/>
      <c r="F12" s="90"/>
      <c r="G12" s="80"/>
      <c r="H12" s="79"/>
      <c r="I12" s="80"/>
      <c r="J12" s="62"/>
      <c r="K12" s="80"/>
      <c r="L12" s="79"/>
      <c r="M12" s="170"/>
      <c r="N12" s="79"/>
      <c r="O12" s="62"/>
      <c r="Q12" s="201"/>
    </row>
    <row r="13" spans="1:17" s="91" customFormat="1" ht="25.5" x14ac:dyDescent="0.2">
      <c r="A13" s="123" t="s">
        <v>281</v>
      </c>
      <c r="B13" s="114" t="s">
        <v>279</v>
      </c>
      <c r="C13" s="122" t="s">
        <v>97</v>
      </c>
      <c r="D13" s="127">
        <v>32</v>
      </c>
      <c r="E13" s="109"/>
      <c r="F13" s="90"/>
      <c r="G13" s="110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91" customFormat="1" ht="14.25" x14ac:dyDescent="0.2">
      <c r="A14" s="123" t="s">
        <v>282</v>
      </c>
      <c r="B14" s="121" t="s">
        <v>280</v>
      </c>
      <c r="C14" s="122" t="s">
        <v>141</v>
      </c>
      <c r="D14" s="61">
        <v>7.2</v>
      </c>
      <c r="E14" s="107"/>
      <c r="F14" s="90"/>
      <c r="G14" s="108"/>
      <c r="H14" s="62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38.25" x14ac:dyDescent="0.2">
      <c r="A15" s="99">
        <v>3</v>
      </c>
      <c r="B15" s="100" t="s">
        <v>224</v>
      </c>
      <c r="C15" s="102" t="s">
        <v>237</v>
      </c>
      <c r="D15" s="104">
        <v>1</v>
      </c>
      <c r="E15" s="107"/>
      <c r="F15" s="90"/>
      <c r="G15" s="108"/>
      <c r="H15" s="62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38.25" x14ac:dyDescent="0.2">
      <c r="A16" s="99">
        <v>4</v>
      </c>
      <c r="B16" s="100" t="s">
        <v>225</v>
      </c>
      <c r="C16" s="102" t="s">
        <v>237</v>
      </c>
      <c r="D16" s="104">
        <v>2</v>
      </c>
      <c r="E16" s="107"/>
      <c r="F16" s="90"/>
      <c r="G16" s="108"/>
      <c r="H16" s="62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38.25" x14ac:dyDescent="0.2">
      <c r="A17" s="99">
        <v>5</v>
      </c>
      <c r="B17" s="100" t="s">
        <v>226</v>
      </c>
      <c r="C17" s="102" t="s">
        <v>237</v>
      </c>
      <c r="D17" s="104">
        <v>2</v>
      </c>
      <c r="E17" s="107"/>
      <c r="F17" s="90"/>
      <c r="G17" s="108"/>
      <c r="H17" s="62"/>
      <c r="I17" s="108"/>
      <c r="J17" s="62"/>
      <c r="K17" s="108"/>
      <c r="L17" s="62"/>
      <c r="M17" s="108"/>
      <c r="N17" s="62"/>
      <c r="O17" s="62"/>
      <c r="Q17" s="201"/>
    </row>
    <row r="18" spans="1:17" s="81" customFormat="1" ht="38.25" x14ac:dyDescent="0.2">
      <c r="A18" s="99">
        <v>6</v>
      </c>
      <c r="B18" s="100" t="s">
        <v>227</v>
      </c>
      <c r="C18" s="102" t="s">
        <v>237</v>
      </c>
      <c r="D18" s="104">
        <v>1</v>
      </c>
      <c r="E18" s="107"/>
      <c r="F18" s="90"/>
      <c r="G18" s="108"/>
      <c r="H18" s="62"/>
      <c r="I18" s="108"/>
      <c r="J18" s="62"/>
      <c r="K18" s="108"/>
      <c r="L18" s="62"/>
      <c r="M18" s="108"/>
      <c r="N18" s="62"/>
      <c r="O18" s="62"/>
      <c r="Q18" s="201"/>
    </row>
    <row r="19" spans="1:17" s="81" customFormat="1" ht="38.25" x14ac:dyDescent="0.2">
      <c r="A19" s="99">
        <v>7</v>
      </c>
      <c r="B19" s="100" t="s">
        <v>228</v>
      </c>
      <c r="C19" s="102" t="s">
        <v>237</v>
      </c>
      <c r="D19" s="104">
        <v>1</v>
      </c>
      <c r="E19" s="107"/>
      <c r="F19" s="90"/>
      <c r="G19" s="108"/>
      <c r="H19" s="62"/>
      <c r="I19" s="108"/>
      <c r="J19" s="62"/>
      <c r="K19" s="108"/>
      <c r="L19" s="62"/>
      <c r="M19" s="108"/>
      <c r="N19" s="62"/>
      <c r="O19" s="62"/>
      <c r="Q19" s="201"/>
    </row>
    <row r="20" spans="1:17" s="91" customFormat="1" ht="38.25" x14ac:dyDescent="0.2">
      <c r="A20" s="99">
        <v>8</v>
      </c>
      <c r="B20" s="100" t="s">
        <v>229</v>
      </c>
      <c r="C20" s="102" t="s">
        <v>237</v>
      </c>
      <c r="D20" s="104">
        <v>1</v>
      </c>
      <c r="E20" s="107"/>
      <c r="F20" s="90"/>
      <c r="G20" s="108"/>
      <c r="H20" s="62"/>
      <c r="I20" s="108"/>
      <c r="J20" s="62"/>
      <c r="K20" s="108"/>
      <c r="L20" s="62"/>
      <c r="M20" s="108"/>
      <c r="N20" s="62"/>
      <c r="O20" s="62"/>
      <c r="Q20" s="201"/>
    </row>
    <row r="21" spans="1:17" s="81" customFormat="1" ht="38.25" x14ac:dyDescent="0.2">
      <c r="A21" s="99">
        <v>9</v>
      </c>
      <c r="B21" s="100" t="s">
        <v>230</v>
      </c>
      <c r="C21" s="102" t="s">
        <v>237</v>
      </c>
      <c r="D21" s="104">
        <v>1</v>
      </c>
      <c r="E21" s="125"/>
      <c r="F21" s="90"/>
      <c r="G21" s="90"/>
      <c r="H21" s="126"/>
      <c r="I21" s="90"/>
      <c r="J21" s="90"/>
      <c r="K21" s="90"/>
      <c r="L21" s="90"/>
      <c r="M21" s="90"/>
      <c r="N21" s="90"/>
      <c r="O21" s="62"/>
      <c r="Q21" s="201"/>
    </row>
    <row r="22" spans="1:17" s="81" customFormat="1" ht="38.25" x14ac:dyDescent="0.2">
      <c r="A22" s="99">
        <v>10</v>
      </c>
      <c r="B22" s="100" t="s">
        <v>231</v>
      </c>
      <c r="C22" s="102" t="s">
        <v>237</v>
      </c>
      <c r="D22" s="104">
        <v>1</v>
      </c>
      <c r="E22" s="125"/>
      <c r="F22" s="90"/>
      <c r="G22" s="90"/>
      <c r="H22" s="126"/>
      <c r="I22" s="90"/>
      <c r="J22" s="90"/>
      <c r="K22" s="90"/>
      <c r="L22" s="90"/>
      <c r="M22" s="90"/>
      <c r="N22" s="90"/>
      <c r="O22" s="62"/>
      <c r="Q22" s="201"/>
    </row>
    <row r="23" spans="1:17" s="81" customFormat="1" x14ac:dyDescent="0.2">
      <c r="A23" s="99">
        <v>11</v>
      </c>
      <c r="B23" s="100" t="s">
        <v>232</v>
      </c>
      <c r="C23" s="102" t="s">
        <v>237</v>
      </c>
      <c r="D23" s="104">
        <v>2</v>
      </c>
      <c r="E23" s="107"/>
      <c r="F23" s="90"/>
      <c r="G23" s="108"/>
      <c r="H23" s="62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25.5" x14ac:dyDescent="0.2">
      <c r="A24" s="99">
        <v>12</v>
      </c>
      <c r="B24" s="100" t="s">
        <v>51</v>
      </c>
      <c r="C24" s="101" t="s">
        <v>58</v>
      </c>
      <c r="D24" s="102">
        <f>55*1*0.5</f>
        <v>27.5</v>
      </c>
      <c r="E24" s="109"/>
      <c r="F24" s="90"/>
      <c r="G24" s="110"/>
      <c r="H24" s="62"/>
      <c r="I24" s="108"/>
      <c r="J24" s="62"/>
      <c r="K24" s="108"/>
      <c r="L24" s="62"/>
      <c r="M24" s="80"/>
      <c r="N24" s="62"/>
      <c r="O24" s="62"/>
      <c r="Q24" s="201"/>
    </row>
    <row r="25" spans="1:17" s="91" customFormat="1" ht="25.5" x14ac:dyDescent="0.2">
      <c r="A25" s="99">
        <v>13</v>
      </c>
      <c r="B25" s="100" t="s">
        <v>52</v>
      </c>
      <c r="C25" s="101" t="s">
        <v>58</v>
      </c>
      <c r="D25" s="102">
        <f>55*1*0.15</f>
        <v>8.25</v>
      </c>
      <c r="E25" s="109"/>
      <c r="F25" s="90"/>
      <c r="G25" s="110"/>
      <c r="H25" s="62"/>
      <c r="I25" s="108"/>
      <c r="J25" s="62"/>
      <c r="K25" s="108"/>
      <c r="L25" s="62"/>
      <c r="M25" s="80"/>
      <c r="N25" s="62"/>
      <c r="O25" s="62"/>
      <c r="Q25" s="201"/>
    </row>
    <row r="26" spans="1:17" s="91" customFormat="1" ht="51" x14ac:dyDescent="0.2">
      <c r="A26" s="99">
        <v>14</v>
      </c>
      <c r="B26" s="100" t="s">
        <v>333</v>
      </c>
      <c r="C26" s="101" t="s">
        <v>55</v>
      </c>
      <c r="D26" s="102">
        <v>55</v>
      </c>
      <c r="E26" s="109"/>
      <c r="F26" s="90"/>
      <c r="G26" s="110"/>
      <c r="H26" s="62"/>
      <c r="I26" s="108"/>
      <c r="J26" s="62"/>
      <c r="K26" s="108"/>
      <c r="L26" s="62"/>
      <c r="M26" s="80"/>
      <c r="N26" s="62"/>
      <c r="O26" s="62"/>
      <c r="Q26" s="201"/>
    </row>
    <row r="27" spans="1:17" s="91" customFormat="1" x14ac:dyDescent="0.2">
      <c r="A27" s="99"/>
      <c r="B27" s="106" t="s">
        <v>139</v>
      </c>
      <c r="C27" s="102"/>
      <c r="D27" s="104"/>
      <c r="E27" s="109"/>
      <c r="F27" s="90"/>
      <c r="G27" s="110"/>
      <c r="H27" s="79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99">
        <v>1</v>
      </c>
      <c r="B28" s="103" t="s">
        <v>233</v>
      </c>
      <c r="C28" s="102" t="s">
        <v>57</v>
      </c>
      <c r="D28" s="104">
        <v>2</v>
      </c>
      <c r="E28" s="109"/>
      <c r="F28" s="90"/>
      <c r="G28" s="110"/>
      <c r="H28" s="62"/>
      <c r="I28" s="108"/>
      <c r="J28" s="62"/>
      <c r="K28" s="108"/>
      <c r="L28" s="62"/>
      <c r="M28" s="80"/>
      <c r="N28" s="62"/>
      <c r="O28" s="62"/>
      <c r="Q28" s="201"/>
    </row>
    <row r="29" spans="1:17" s="91" customFormat="1" ht="25.5" x14ac:dyDescent="0.2">
      <c r="A29" s="99">
        <v>2</v>
      </c>
      <c r="B29" s="103" t="s">
        <v>140</v>
      </c>
      <c r="C29" s="101" t="s">
        <v>58</v>
      </c>
      <c r="D29" s="104">
        <v>150</v>
      </c>
      <c r="E29" s="107"/>
      <c r="F29" s="90"/>
      <c r="G29" s="108"/>
      <c r="H29" s="62"/>
      <c r="I29" s="108"/>
      <c r="J29" s="62"/>
      <c r="K29" s="108"/>
      <c r="L29" s="62"/>
      <c r="M29" s="108"/>
      <c r="N29" s="62"/>
      <c r="O29" s="62"/>
      <c r="Q29" s="201"/>
    </row>
    <row r="30" spans="1:17" s="91" customFormat="1" ht="51" x14ac:dyDescent="0.2">
      <c r="A30" s="99">
        <v>3</v>
      </c>
      <c r="B30" s="100" t="s">
        <v>234</v>
      </c>
      <c r="C30" s="101" t="s">
        <v>58</v>
      </c>
      <c r="D30" s="105">
        <v>90</v>
      </c>
      <c r="E30" s="107"/>
      <c r="F30" s="90"/>
      <c r="G30" s="108"/>
      <c r="H30" s="62"/>
      <c r="I30" s="108"/>
      <c r="J30" s="62"/>
      <c r="K30" s="108"/>
      <c r="L30" s="62"/>
      <c r="M30" s="108"/>
      <c r="N30" s="62"/>
      <c r="O30" s="62"/>
      <c r="Q30" s="201"/>
    </row>
    <row r="31" spans="1:17" s="91" customFormat="1" ht="25.5" x14ac:dyDescent="0.2">
      <c r="A31" s="99">
        <v>4</v>
      </c>
      <c r="B31" s="100" t="s">
        <v>143</v>
      </c>
      <c r="C31" s="101" t="s">
        <v>243</v>
      </c>
      <c r="D31" s="105">
        <v>90</v>
      </c>
      <c r="E31" s="109"/>
      <c r="F31" s="90"/>
      <c r="G31" s="110"/>
      <c r="H31" s="62"/>
      <c r="I31" s="108"/>
      <c r="J31" s="62"/>
      <c r="K31" s="108"/>
      <c r="L31" s="62"/>
      <c r="M31" s="80"/>
      <c r="N31" s="62"/>
      <c r="O31" s="62"/>
      <c r="Q31" s="201"/>
    </row>
    <row r="32" spans="1:17" s="91" customFormat="1" x14ac:dyDescent="0.2">
      <c r="A32" s="99">
        <v>5</v>
      </c>
      <c r="B32" s="100" t="s">
        <v>144</v>
      </c>
      <c r="C32" s="102" t="s">
        <v>55</v>
      </c>
      <c r="D32" s="105">
        <v>147</v>
      </c>
      <c r="E32" s="78"/>
      <c r="F32" s="90"/>
      <c r="G32" s="80"/>
      <c r="H32" s="79"/>
      <c r="I32" s="80"/>
      <c r="J32" s="79"/>
      <c r="K32" s="80"/>
      <c r="L32" s="79"/>
      <c r="M32" s="80"/>
      <c r="N32" s="79"/>
      <c r="O32" s="79"/>
      <c r="Q32" s="201"/>
    </row>
    <row r="33" spans="1:17" s="81" customFormat="1" ht="14.25" x14ac:dyDescent="0.2">
      <c r="A33" s="99">
        <v>6</v>
      </c>
      <c r="B33" s="100" t="s">
        <v>235</v>
      </c>
      <c r="C33" s="101" t="s">
        <v>59</v>
      </c>
      <c r="D33" s="105">
        <v>29</v>
      </c>
      <c r="E33" s="78"/>
      <c r="F33" s="90"/>
      <c r="G33" s="80"/>
      <c r="H33" s="79"/>
      <c r="I33" s="80"/>
      <c r="J33" s="79"/>
      <c r="K33" s="80"/>
      <c r="L33" s="79"/>
      <c r="M33" s="80"/>
      <c r="N33" s="79"/>
      <c r="O33" s="79"/>
      <c r="Q33" s="201"/>
    </row>
    <row r="34" spans="1:17" s="81" customFormat="1" ht="14.25" x14ac:dyDescent="0.2">
      <c r="A34" s="99">
        <v>7</v>
      </c>
      <c r="B34" s="103" t="s">
        <v>236</v>
      </c>
      <c r="C34" s="101" t="s">
        <v>59</v>
      </c>
      <c r="D34" s="105">
        <v>0</v>
      </c>
      <c r="E34" s="78"/>
      <c r="F34" s="90"/>
      <c r="G34" s="80"/>
      <c r="H34" s="79"/>
      <c r="I34" s="80"/>
      <c r="J34" s="79"/>
      <c r="K34" s="80"/>
      <c r="L34" s="79"/>
      <c r="M34" s="80"/>
      <c r="N34" s="79"/>
      <c r="O34" s="79"/>
      <c r="Q34" s="201"/>
    </row>
    <row r="35" spans="1:17" s="91" customFormat="1" x14ac:dyDescent="0.2">
      <c r="A35" s="99"/>
      <c r="B35" s="106" t="s">
        <v>145</v>
      </c>
      <c r="C35" s="102"/>
      <c r="D35" s="104"/>
      <c r="E35" s="109"/>
      <c r="F35" s="90"/>
      <c r="G35" s="110"/>
      <c r="H35" s="79"/>
      <c r="I35" s="108"/>
      <c r="J35" s="62"/>
      <c r="K35" s="108"/>
      <c r="L35" s="62"/>
      <c r="M35" s="108"/>
      <c r="N35" s="62"/>
      <c r="O35" s="62"/>
    </row>
    <row r="36" spans="1:17" s="81" customFormat="1" x14ac:dyDescent="0.2">
      <c r="A36" s="144"/>
      <c r="B36" s="133" t="s">
        <v>159</v>
      </c>
      <c r="C36" s="94"/>
      <c r="D36" s="94"/>
      <c r="E36" s="90"/>
      <c r="F36" s="90"/>
      <c r="G36" s="110"/>
      <c r="H36" s="79"/>
      <c r="I36" s="108"/>
      <c r="J36" s="62"/>
      <c r="K36" s="108"/>
      <c r="L36" s="62"/>
      <c r="M36" s="108"/>
      <c r="N36" s="62"/>
      <c r="O36" s="62"/>
    </row>
    <row r="37" spans="1:17" s="91" customFormat="1" x14ac:dyDescent="0.2">
      <c r="A37" s="145">
        <v>1</v>
      </c>
      <c r="B37" s="146" t="s">
        <v>172</v>
      </c>
      <c r="C37" s="147" t="s">
        <v>173</v>
      </c>
      <c r="D37" s="145">
        <v>22</v>
      </c>
      <c r="E37" s="107"/>
      <c r="F37" s="90"/>
      <c r="G37" s="108"/>
      <c r="H37" s="62"/>
      <c r="I37" s="108"/>
      <c r="J37" s="62"/>
      <c r="K37" s="108"/>
      <c r="L37" s="62"/>
      <c r="M37" s="108"/>
      <c r="N37" s="62"/>
      <c r="O37" s="79"/>
    </row>
    <row r="38" spans="1:17" s="81" customFormat="1" x14ac:dyDescent="0.2">
      <c r="A38" s="145">
        <v>2</v>
      </c>
      <c r="B38" s="146" t="s">
        <v>175</v>
      </c>
      <c r="C38" s="147" t="s">
        <v>57</v>
      </c>
      <c r="D38" s="145">
        <v>2</v>
      </c>
      <c r="E38" s="125"/>
      <c r="F38" s="90"/>
      <c r="G38" s="90"/>
      <c r="H38" s="62"/>
      <c r="I38" s="108"/>
      <c r="J38" s="62"/>
      <c r="K38" s="108"/>
      <c r="L38" s="62"/>
      <c r="M38" s="108"/>
      <c r="N38" s="62"/>
      <c r="O38" s="79"/>
    </row>
    <row r="39" spans="1:17" s="81" customFormat="1" x14ac:dyDescent="0.2">
      <c r="A39" s="145">
        <v>3</v>
      </c>
      <c r="B39" s="148" t="s">
        <v>239</v>
      </c>
      <c r="C39" s="147" t="s">
        <v>55</v>
      </c>
      <c r="D39" s="145">
        <v>18</v>
      </c>
      <c r="E39" s="130"/>
      <c r="F39" s="62"/>
      <c r="G39" s="62"/>
      <c r="H39" s="62"/>
      <c r="I39" s="108"/>
      <c r="J39" s="62"/>
      <c r="K39" s="108"/>
      <c r="L39" s="62"/>
      <c r="M39" s="108"/>
      <c r="N39" s="62"/>
      <c r="O39" s="79"/>
    </row>
    <row r="40" spans="1:17" s="81" customFormat="1" ht="15" x14ac:dyDescent="0.2">
      <c r="A40" s="145">
        <v>4</v>
      </c>
      <c r="B40" s="148" t="s">
        <v>178</v>
      </c>
      <c r="C40" s="101" t="s">
        <v>243</v>
      </c>
      <c r="D40" s="145">
        <v>1</v>
      </c>
      <c r="E40" s="130"/>
      <c r="F40" s="62"/>
      <c r="G40" s="62"/>
      <c r="H40" s="62"/>
      <c r="I40" s="108"/>
      <c r="J40" s="62"/>
      <c r="K40" s="108"/>
      <c r="L40" s="62"/>
      <c r="M40" s="108"/>
      <c r="N40" s="62"/>
      <c r="O40" s="79"/>
    </row>
    <row r="41" spans="1:17" s="81" customFormat="1" ht="25.5" x14ac:dyDescent="0.2">
      <c r="A41" s="145">
        <v>5</v>
      </c>
      <c r="B41" s="148" t="s">
        <v>174</v>
      </c>
      <c r="C41" s="147" t="s">
        <v>173</v>
      </c>
      <c r="D41" s="145">
        <v>2</v>
      </c>
      <c r="E41" s="130"/>
      <c r="F41" s="62"/>
      <c r="G41" s="62"/>
      <c r="H41" s="62"/>
      <c r="I41" s="108"/>
      <c r="J41" s="62"/>
      <c r="K41" s="108"/>
      <c r="L41" s="62"/>
      <c r="M41" s="108"/>
      <c r="N41" s="62"/>
      <c r="O41" s="79"/>
    </row>
    <row r="42" spans="1:17" s="81" customFormat="1" ht="25.5" x14ac:dyDescent="0.2">
      <c r="A42" s="145">
        <v>6</v>
      </c>
      <c r="B42" s="148" t="s">
        <v>240</v>
      </c>
      <c r="C42" s="147" t="s">
        <v>237</v>
      </c>
      <c r="D42" s="145">
        <v>1</v>
      </c>
      <c r="E42" s="130"/>
      <c r="F42" s="62"/>
      <c r="G42" s="62"/>
      <c r="H42" s="62"/>
      <c r="I42" s="108"/>
      <c r="J42" s="62"/>
      <c r="K42" s="108"/>
      <c r="L42" s="62"/>
      <c r="M42" s="108"/>
      <c r="N42" s="62"/>
      <c r="O42" s="79"/>
    </row>
    <row r="43" spans="1:17" s="81" customFormat="1" x14ac:dyDescent="0.2">
      <c r="A43" s="145">
        <v>7</v>
      </c>
      <c r="B43" s="148" t="s">
        <v>157</v>
      </c>
      <c r="C43" s="147" t="s">
        <v>158</v>
      </c>
      <c r="D43" s="145">
        <v>1</v>
      </c>
      <c r="E43" s="130"/>
      <c r="F43" s="62"/>
      <c r="G43" s="62"/>
      <c r="H43" s="62"/>
      <c r="I43" s="108"/>
      <c r="J43" s="62"/>
      <c r="K43" s="108"/>
      <c r="L43" s="62"/>
      <c r="M43" s="108"/>
      <c r="N43" s="62"/>
      <c r="O43" s="79"/>
    </row>
    <row r="44" spans="1:17" s="81" customFormat="1" x14ac:dyDescent="0.2">
      <c r="A44" s="99"/>
      <c r="B44" s="134" t="s">
        <v>160</v>
      </c>
      <c r="C44" s="102"/>
      <c r="D44" s="104"/>
      <c r="E44" s="107"/>
      <c r="F44" s="90"/>
      <c r="G44" s="108"/>
      <c r="H44" s="79"/>
      <c r="I44" s="108"/>
      <c r="J44" s="62"/>
      <c r="K44" s="108"/>
      <c r="L44" s="62"/>
      <c r="M44" s="108"/>
      <c r="N44" s="62"/>
      <c r="O44" s="62"/>
    </row>
    <row r="45" spans="1:17" s="81" customFormat="1" x14ac:dyDescent="0.2">
      <c r="A45" s="145">
        <v>1</v>
      </c>
      <c r="B45" s="146" t="s">
        <v>179</v>
      </c>
      <c r="C45" s="147" t="s">
        <v>55</v>
      </c>
      <c r="D45" s="145">
        <v>22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7" s="81" customFormat="1" ht="25.5" x14ac:dyDescent="0.2">
      <c r="A46" s="145">
        <v>2</v>
      </c>
      <c r="B46" s="146" t="s">
        <v>181</v>
      </c>
      <c r="C46" s="147" t="s">
        <v>57</v>
      </c>
      <c r="D46" s="145">
        <v>2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7" s="81" customFormat="1" ht="25.5" x14ac:dyDescent="0.2">
      <c r="A47" s="145">
        <v>3</v>
      </c>
      <c r="B47" s="148" t="s">
        <v>183</v>
      </c>
      <c r="C47" s="147" t="s">
        <v>55</v>
      </c>
      <c r="D47" s="145">
        <v>18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7" s="81" customFormat="1" x14ac:dyDescent="0.2">
      <c r="A48" s="145">
        <v>4</v>
      </c>
      <c r="B48" s="148" t="s">
        <v>184</v>
      </c>
      <c r="C48" s="147" t="s">
        <v>55</v>
      </c>
      <c r="D48" s="145">
        <v>18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38.25" x14ac:dyDescent="0.2">
      <c r="A49" s="145">
        <v>5</v>
      </c>
      <c r="B49" s="138" t="s">
        <v>241</v>
      </c>
      <c r="C49" s="147" t="s">
        <v>173</v>
      </c>
      <c r="D49" s="145">
        <v>2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81" customFormat="1" ht="25.5" x14ac:dyDescent="0.2">
      <c r="A50" s="145">
        <v>6</v>
      </c>
      <c r="B50" s="148" t="s">
        <v>242</v>
      </c>
      <c r="C50" s="147" t="s">
        <v>25</v>
      </c>
      <c r="D50" s="145">
        <v>1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</row>
    <row r="51" spans="1:15" s="81" customFormat="1" ht="25.5" x14ac:dyDescent="0.2">
      <c r="A51" s="145">
        <v>5</v>
      </c>
      <c r="B51" s="148" t="s">
        <v>170</v>
      </c>
      <c r="C51" s="147" t="s">
        <v>158</v>
      </c>
      <c r="D51" s="145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</row>
    <row r="52" spans="1:15" s="60" customFormat="1" x14ac:dyDescent="0.2">
      <c r="A52" s="152"/>
      <c r="B52" s="153" t="s">
        <v>0</v>
      </c>
      <c r="C52" s="154"/>
      <c r="D52" s="152"/>
      <c r="E52" s="155"/>
      <c r="F52" s="156"/>
      <c r="G52" s="157"/>
      <c r="H52" s="158"/>
      <c r="I52" s="157"/>
      <c r="J52" s="158"/>
      <c r="K52" s="157"/>
      <c r="L52" s="158"/>
      <c r="M52" s="157"/>
      <c r="N52" s="158"/>
      <c r="O52" s="158"/>
    </row>
    <row r="53" spans="1:15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5" t="s">
        <v>343</v>
      </c>
      <c r="K53" s="14"/>
      <c r="L53" s="14"/>
      <c r="M53" s="14"/>
      <c r="N53" s="14"/>
      <c r="O53" s="42"/>
    </row>
    <row r="54" spans="1:15" s="91" customFormat="1" x14ac:dyDescent="0.2">
      <c r="A54" s="159"/>
      <c r="B54" s="160"/>
      <c r="C54" s="161"/>
      <c r="D54" s="159"/>
      <c r="E54" s="159"/>
      <c r="G54" s="162"/>
      <c r="H54" s="162"/>
      <c r="I54" s="162"/>
      <c r="J54" s="163" t="s">
        <v>19</v>
      </c>
      <c r="K54" s="164"/>
      <c r="L54" s="164"/>
      <c r="M54" s="164"/>
      <c r="N54" s="164"/>
      <c r="O54" s="164"/>
    </row>
    <row r="55" spans="1:15" s="91" customFormat="1" x14ac:dyDescent="0.2">
      <c r="A55" s="159"/>
      <c r="B55" s="160"/>
      <c r="C55" s="161"/>
      <c r="D55" s="159"/>
      <c r="E55" s="159"/>
      <c r="G55" s="162"/>
      <c r="H55" s="162"/>
      <c r="I55" s="162"/>
      <c r="J55" s="163"/>
      <c r="K55" s="165"/>
      <c r="L55" s="165"/>
      <c r="M55" s="165"/>
      <c r="N55" s="165"/>
      <c r="O55" s="165"/>
    </row>
    <row r="56" spans="1:15" s="91" customFormat="1" x14ac:dyDescent="0.2">
      <c r="A56" s="159"/>
      <c r="B56" s="166" t="s">
        <v>23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5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  <row r="58" spans="1:15" s="91" customFormat="1" x14ac:dyDescent="0.2">
      <c r="A58" s="159"/>
      <c r="B58" s="166" t="s">
        <v>24</v>
      </c>
      <c r="C58" s="161"/>
      <c r="D58" s="159"/>
      <c r="E58" s="167"/>
      <c r="G58" s="162"/>
      <c r="H58" s="162"/>
      <c r="I58" s="162"/>
      <c r="J58" s="162"/>
      <c r="K58" s="162"/>
      <c r="L58" s="162"/>
      <c r="M58" s="162"/>
      <c r="N58" s="162"/>
    </row>
    <row r="59" spans="1:15" s="91" customFormat="1" x14ac:dyDescent="0.2">
      <c r="A59" s="159"/>
      <c r="B59" s="160"/>
      <c r="C59" s="161"/>
      <c r="D59" s="159"/>
      <c r="E59" s="167"/>
      <c r="G59" s="162"/>
      <c r="H59" s="162"/>
      <c r="I59" s="162"/>
      <c r="J59" s="162"/>
      <c r="K59" s="162"/>
      <c r="L59" s="162"/>
      <c r="M59" s="162"/>
      <c r="N59" s="162"/>
    </row>
    <row r="60" spans="1:15" s="91" customFormat="1" x14ac:dyDescent="0.2">
      <c r="A60" s="159"/>
      <c r="B60" s="160"/>
      <c r="C60" s="161"/>
      <c r="D60" s="159"/>
      <c r="E60" s="159"/>
      <c r="G60" s="162"/>
      <c r="H60" s="162"/>
      <c r="I60" s="162"/>
      <c r="J60" s="162"/>
      <c r="K60" s="162"/>
      <c r="L60" s="162"/>
      <c r="M60" s="162"/>
      <c r="N60" s="162"/>
    </row>
    <row r="61" spans="1:15" s="91" customFormat="1" x14ac:dyDescent="0.2">
      <c r="A61" s="159"/>
      <c r="B61" s="160"/>
      <c r="C61" s="161"/>
      <c r="D61" s="159"/>
      <c r="E61" s="159"/>
      <c r="G61" s="162"/>
      <c r="H61" s="162"/>
      <c r="I61" s="162"/>
      <c r="J61" s="162"/>
      <c r="K61" s="162"/>
      <c r="L61" s="162"/>
      <c r="M61" s="162"/>
      <c r="N61" s="162"/>
    </row>
    <row r="62" spans="1:15" s="91" customFormat="1" x14ac:dyDescent="0.2">
      <c r="A62" s="159"/>
      <c r="B62" s="160"/>
      <c r="C62" s="161"/>
      <c r="D62" s="159"/>
      <c r="E62" s="159"/>
      <c r="G62" s="162"/>
      <c r="H62" s="162"/>
      <c r="I62" s="162"/>
      <c r="J62" s="162"/>
      <c r="K62" s="162"/>
      <c r="L62" s="162"/>
      <c r="M62" s="162"/>
      <c r="N62" s="162"/>
    </row>
    <row r="63" spans="1:15" s="91" customFormat="1" x14ac:dyDescent="0.2">
      <c r="A63" s="159"/>
      <c r="B63" s="160"/>
      <c r="C63" s="161"/>
      <c r="D63" s="159"/>
      <c r="E63" s="159"/>
      <c r="G63" s="162"/>
      <c r="H63" s="162"/>
      <c r="I63" s="162"/>
      <c r="J63" s="162"/>
      <c r="K63" s="162"/>
      <c r="L63" s="162"/>
      <c r="M63" s="162"/>
      <c r="N63" s="162"/>
    </row>
    <row r="64" spans="1:15" s="91" customFormat="1" x14ac:dyDescent="0.2">
      <c r="A64" s="159"/>
      <c r="B64" s="160"/>
      <c r="C64" s="161"/>
      <c r="D64" s="159"/>
      <c r="E64" s="159"/>
      <c r="G64" s="162"/>
      <c r="H64" s="162"/>
      <c r="I64" s="162"/>
      <c r="J64" s="162"/>
      <c r="K64" s="162"/>
      <c r="L64" s="162"/>
      <c r="M64" s="162"/>
      <c r="N64" s="162"/>
    </row>
    <row r="65" spans="1:14" s="91" customFormat="1" x14ac:dyDescent="0.2">
      <c r="A65" s="159"/>
      <c r="B65" s="160"/>
      <c r="C65" s="161"/>
      <c r="D65" s="159"/>
      <c r="E65" s="159"/>
      <c r="G65" s="162"/>
      <c r="H65" s="162"/>
      <c r="I65" s="162"/>
      <c r="J65" s="162"/>
      <c r="K65" s="162"/>
      <c r="L65" s="162"/>
      <c r="M65" s="162"/>
      <c r="N65" s="162"/>
    </row>
    <row r="66" spans="1:14" s="91" customFormat="1" x14ac:dyDescent="0.2">
      <c r="A66" s="159"/>
      <c r="B66" s="160"/>
      <c r="C66" s="161"/>
      <c r="D66" s="159"/>
      <c r="E66" s="159"/>
      <c r="G66" s="162"/>
      <c r="H66" s="162"/>
      <c r="I66" s="162"/>
      <c r="J66" s="162"/>
      <c r="K66" s="162"/>
      <c r="L66" s="162"/>
      <c r="M66" s="162"/>
      <c r="N66" s="162"/>
    </row>
    <row r="67" spans="1:14" s="91" customFormat="1" x14ac:dyDescent="0.2">
      <c r="A67" s="159"/>
      <c r="B67" s="160"/>
      <c r="C67" s="161"/>
      <c r="D67" s="159"/>
      <c r="E67" s="159"/>
      <c r="G67" s="162"/>
      <c r="H67" s="162"/>
      <c r="I67" s="162"/>
      <c r="J67" s="162"/>
      <c r="K67" s="162"/>
      <c r="L67" s="162"/>
      <c r="M67" s="162"/>
      <c r="N67" s="162"/>
    </row>
    <row r="68" spans="1:14" s="91" customFormat="1" x14ac:dyDescent="0.2">
      <c r="A68" s="159"/>
      <c r="B68" s="160"/>
      <c r="C68" s="161"/>
      <c r="D68" s="159"/>
      <c r="E68" s="159"/>
      <c r="G68" s="162"/>
      <c r="H68" s="162"/>
      <c r="I68" s="162"/>
      <c r="J68" s="162"/>
      <c r="K68" s="162"/>
      <c r="L68" s="162"/>
      <c r="M68" s="162"/>
      <c r="N68" s="162"/>
    </row>
    <row r="69" spans="1:14" s="91" customFormat="1" x14ac:dyDescent="0.2">
      <c r="A69" s="159"/>
      <c r="B69" s="160"/>
      <c r="C69" s="161"/>
      <c r="D69" s="159"/>
      <c r="E69" s="159"/>
      <c r="G69" s="162"/>
      <c r="H69" s="162"/>
      <c r="I69" s="162"/>
      <c r="J69" s="162"/>
      <c r="K69" s="162"/>
      <c r="L69" s="162"/>
      <c r="M69" s="162"/>
      <c r="N69" s="162"/>
    </row>
    <row r="70" spans="1:14" s="91" customFormat="1" x14ac:dyDescent="0.2">
      <c r="A70" s="159"/>
      <c r="B70" s="160"/>
      <c r="C70" s="161"/>
      <c r="D70" s="159"/>
      <c r="E70" s="159"/>
      <c r="G70" s="162"/>
      <c r="H70" s="162"/>
      <c r="I70" s="162"/>
      <c r="J70" s="162"/>
      <c r="K70" s="162"/>
      <c r="L70" s="162"/>
      <c r="M70" s="162"/>
      <c r="N70" s="162"/>
    </row>
    <row r="71" spans="1:14" s="91" customFormat="1" x14ac:dyDescent="0.2">
      <c r="A71" s="159"/>
      <c r="B71" s="160"/>
      <c r="C71" s="161"/>
      <c r="D71" s="159"/>
      <c r="E71" s="159"/>
      <c r="G71" s="162"/>
      <c r="H71" s="162"/>
      <c r="I71" s="162"/>
      <c r="J71" s="162"/>
      <c r="K71" s="162"/>
      <c r="L71" s="162"/>
      <c r="M71" s="162"/>
      <c r="N71" s="162"/>
    </row>
    <row r="72" spans="1:14" s="91" customFormat="1" x14ac:dyDescent="0.2">
      <c r="A72" s="159"/>
      <c r="B72" s="160"/>
      <c r="C72" s="161"/>
      <c r="D72" s="159"/>
      <c r="E72" s="159"/>
      <c r="G72" s="162"/>
      <c r="H72" s="162"/>
      <c r="I72" s="162"/>
      <c r="J72" s="162"/>
      <c r="K72" s="162"/>
      <c r="L72" s="162"/>
      <c r="M72" s="162"/>
      <c r="N72" s="162"/>
    </row>
    <row r="73" spans="1:14" s="91" customFormat="1" x14ac:dyDescent="0.2">
      <c r="A73" s="159"/>
      <c r="B73" s="160"/>
      <c r="C73" s="161"/>
      <c r="D73" s="159"/>
      <c r="E73" s="159"/>
      <c r="G73" s="162"/>
      <c r="H73" s="162"/>
      <c r="I73" s="162"/>
      <c r="J73" s="162"/>
      <c r="K73" s="162"/>
      <c r="L73" s="162"/>
      <c r="M73" s="162"/>
      <c r="N73" s="162"/>
    </row>
    <row r="74" spans="1:14" s="91" customFormat="1" x14ac:dyDescent="0.2">
      <c r="A74" s="159"/>
      <c r="B74" s="160"/>
      <c r="C74" s="161"/>
      <c r="D74" s="159"/>
      <c r="E74" s="159"/>
      <c r="G74" s="162"/>
      <c r="H74" s="162"/>
      <c r="I74" s="162"/>
      <c r="J74" s="162"/>
      <c r="K74" s="162"/>
      <c r="L74" s="162"/>
      <c r="M74" s="162"/>
      <c r="N74" s="162"/>
    </row>
    <row r="75" spans="1:14" s="91" customFormat="1" x14ac:dyDescent="0.2">
      <c r="A75" s="159"/>
      <c r="B75" s="160"/>
      <c r="C75" s="161"/>
      <c r="D75" s="159"/>
      <c r="E75" s="159"/>
      <c r="G75" s="162"/>
      <c r="H75" s="162"/>
      <c r="I75" s="162"/>
      <c r="J75" s="162"/>
      <c r="K75" s="162"/>
      <c r="L75" s="162"/>
      <c r="M75" s="162"/>
      <c r="N75" s="162"/>
    </row>
    <row r="76" spans="1:14" s="91" customFormat="1" x14ac:dyDescent="0.2">
      <c r="A76" s="159"/>
      <c r="B76" s="160"/>
      <c r="C76" s="161"/>
      <c r="D76" s="159"/>
      <c r="E76" s="159"/>
      <c r="G76" s="162"/>
      <c r="H76" s="162"/>
      <c r="I76" s="162"/>
      <c r="J76" s="162"/>
      <c r="K76" s="162"/>
      <c r="L76" s="162"/>
      <c r="M76" s="162"/>
      <c r="N76" s="162"/>
    </row>
    <row r="77" spans="1:14" s="91" customFormat="1" x14ac:dyDescent="0.2">
      <c r="A77" s="159"/>
      <c r="B77" s="160"/>
      <c r="C77" s="161"/>
      <c r="D77" s="159"/>
      <c r="E77" s="159"/>
      <c r="G77" s="162"/>
      <c r="H77" s="162"/>
      <c r="I77" s="162"/>
      <c r="J77" s="162"/>
      <c r="K77" s="162"/>
      <c r="L77" s="162"/>
      <c r="M77" s="162"/>
      <c r="N77" s="162"/>
    </row>
    <row r="78" spans="1:14" s="91" customFormat="1" x14ac:dyDescent="0.2">
      <c r="A78" s="159"/>
      <c r="B78" s="160"/>
      <c r="C78" s="161"/>
      <c r="D78" s="159"/>
      <c r="E78" s="159"/>
      <c r="G78" s="162"/>
      <c r="H78" s="162"/>
      <c r="I78" s="162"/>
      <c r="J78" s="162"/>
      <c r="K78" s="162"/>
      <c r="L78" s="162"/>
      <c r="M78" s="162"/>
      <c r="N78" s="162"/>
    </row>
    <row r="79" spans="1:14" s="91" customFormat="1" x14ac:dyDescent="0.2">
      <c r="A79" s="159"/>
      <c r="B79" s="160"/>
      <c r="C79" s="161"/>
      <c r="D79" s="159"/>
      <c r="E79" s="159"/>
      <c r="G79" s="162"/>
      <c r="H79" s="162"/>
      <c r="I79" s="162"/>
      <c r="J79" s="162"/>
      <c r="K79" s="162"/>
      <c r="L79" s="162"/>
      <c r="M79" s="162"/>
      <c r="N79" s="162"/>
    </row>
    <row r="80" spans="1:14" s="91" customFormat="1" x14ac:dyDescent="0.2">
      <c r="A80" s="159"/>
      <c r="B80" s="160"/>
      <c r="C80" s="161"/>
      <c r="D80" s="159"/>
      <c r="E80" s="159"/>
      <c r="G80" s="162"/>
      <c r="H80" s="162"/>
      <c r="I80" s="162"/>
      <c r="J80" s="162"/>
      <c r="K80" s="162"/>
      <c r="L80" s="162"/>
      <c r="M80" s="162"/>
      <c r="N80" s="162"/>
    </row>
    <row r="81" spans="1:14" s="91" customFormat="1" x14ac:dyDescent="0.2">
      <c r="A81" s="159"/>
      <c r="B81" s="160"/>
      <c r="C81" s="161"/>
      <c r="D81" s="159"/>
      <c r="E81" s="159"/>
      <c r="G81" s="162"/>
      <c r="H81" s="162"/>
      <c r="I81" s="162"/>
      <c r="J81" s="162"/>
      <c r="K81" s="162"/>
      <c r="L81" s="162"/>
      <c r="M81" s="162"/>
      <c r="N81" s="162"/>
    </row>
    <row r="82" spans="1:14" s="91" customFormat="1" x14ac:dyDescent="0.2">
      <c r="A82" s="159"/>
      <c r="B82" s="160"/>
      <c r="C82" s="161"/>
      <c r="D82" s="159"/>
      <c r="E82" s="159"/>
      <c r="G82" s="162"/>
      <c r="H82" s="162"/>
      <c r="I82" s="162"/>
      <c r="J82" s="162"/>
      <c r="K82" s="162"/>
      <c r="L82" s="162"/>
      <c r="M82" s="162"/>
      <c r="N82" s="162"/>
    </row>
    <row r="83" spans="1:14" s="91" customFormat="1" x14ac:dyDescent="0.2">
      <c r="A83" s="159"/>
      <c r="B83" s="160"/>
      <c r="C83" s="161"/>
      <c r="D83" s="159"/>
      <c r="E83" s="159"/>
      <c r="G83" s="162"/>
      <c r="H83" s="162"/>
      <c r="I83" s="162"/>
      <c r="J83" s="162"/>
      <c r="K83" s="162"/>
      <c r="L83" s="162"/>
      <c r="M83" s="162"/>
      <c r="N83" s="162"/>
    </row>
    <row r="84" spans="1:14" s="91" customFormat="1" x14ac:dyDescent="0.2">
      <c r="A84" s="159"/>
      <c r="B84" s="160"/>
      <c r="C84" s="161"/>
      <c r="D84" s="159"/>
      <c r="E84" s="159"/>
      <c r="G84" s="162"/>
      <c r="H84" s="162"/>
      <c r="I84" s="162"/>
      <c r="J84" s="162"/>
      <c r="K84" s="162"/>
      <c r="L84" s="162"/>
      <c r="M84" s="162"/>
      <c r="N84" s="162"/>
    </row>
    <row r="85" spans="1:14" s="91" customFormat="1" x14ac:dyDescent="0.2">
      <c r="A85" s="159"/>
      <c r="B85" s="160"/>
      <c r="C85" s="161"/>
      <c r="D85" s="159"/>
      <c r="E85" s="159"/>
      <c r="G85" s="162"/>
      <c r="H85" s="162"/>
      <c r="I85" s="162"/>
      <c r="J85" s="162"/>
      <c r="K85" s="162"/>
      <c r="L85" s="162"/>
      <c r="M85" s="162"/>
      <c r="N85" s="162"/>
    </row>
    <row r="86" spans="1:14" s="91" customFormat="1" x14ac:dyDescent="0.2">
      <c r="A86" s="159"/>
      <c r="B86" s="160"/>
      <c r="C86" s="161"/>
      <c r="D86" s="159"/>
      <c r="E86" s="159"/>
      <c r="G86" s="162"/>
      <c r="H86" s="162"/>
      <c r="I86" s="162"/>
      <c r="J86" s="162"/>
      <c r="K86" s="162"/>
      <c r="L86" s="162"/>
      <c r="M86" s="162"/>
      <c r="N86" s="162"/>
    </row>
    <row r="87" spans="1:14" s="91" customFormat="1" x14ac:dyDescent="0.2">
      <c r="A87" s="159"/>
      <c r="B87" s="160"/>
      <c r="C87" s="161"/>
      <c r="D87" s="159"/>
      <c r="E87" s="159"/>
      <c r="G87" s="162"/>
      <c r="H87" s="162"/>
      <c r="I87" s="162"/>
      <c r="J87" s="162"/>
      <c r="K87" s="162"/>
      <c r="L87" s="162"/>
      <c r="M87" s="162"/>
      <c r="N87" s="162"/>
    </row>
    <row r="88" spans="1:14" s="91" customFormat="1" x14ac:dyDescent="0.2">
      <c r="A88" s="159"/>
      <c r="B88" s="160"/>
      <c r="C88" s="161"/>
      <c r="D88" s="159"/>
      <c r="E88" s="159"/>
      <c r="G88" s="162"/>
      <c r="H88" s="162"/>
      <c r="I88" s="162"/>
      <c r="J88" s="162"/>
      <c r="K88" s="162"/>
      <c r="L88" s="162"/>
      <c r="M88" s="162"/>
      <c r="N88" s="162"/>
    </row>
    <row r="89" spans="1:14" s="91" customFormat="1" x14ac:dyDescent="0.2">
      <c r="A89" s="159"/>
      <c r="B89" s="160"/>
      <c r="C89" s="161"/>
      <c r="D89" s="159"/>
      <c r="E89" s="159"/>
      <c r="G89" s="162"/>
      <c r="H89" s="162"/>
      <c r="I89" s="162"/>
      <c r="J89" s="162"/>
      <c r="K89" s="162"/>
      <c r="L89" s="162"/>
      <c r="M89" s="162"/>
      <c r="N89" s="162"/>
    </row>
    <row r="90" spans="1:14" s="91" customFormat="1" x14ac:dyDescent="0.2">
      <c r="A90" s="159"/>
      <c r="B90" s="160"/>
      <c r="C90" s="161"/>
      <c r="D90" s="159"/>
      <c r="E90" s="159"/>
      <c r="G90" s="162"/>
      <c r="H90" s="162"/>
      <c r="I90" s="162"/>
      <c r="J90" s="162"/>
      <c r="K90" s="162"/>
      <c r="L90" s="162"/>
      <c r="M90" s="162"/>
      <c r="N90" s="162"/>
    </row>
    <row r="91" spans="1:14" s="91" customFormat="1" x14ac:dyDescent="0.2">
      <c r="A91" s="159"/>
      <c r="B91" s="160"/>
      <c r="C91" s="161"/>
      <c r="D91" s="159"/>
      <c r="E91" s="159"/>
      <c r="G91" s="162"/>
      <c r="H91" s="162"/>
      <c r="I91" s="162"/>
      <c r="J91" s="162"/>
      <c r="K91" s="162"/>
      <c r="L91" s="162"/>
      <c r="M91" s="162"/>
      <c r="N91" s="162"/>
    </row>
    <row r="92" spans="1:14" s="91" customFormat="1" x14ac:dyDescent="0.2">
      <c r="A92" s="159"/>
      <c r="B92" s="160"/>
      <c r="C92" s="161"/>
      <c r="D92" s="159"/>
      <c r="E92" s="159"/>
      <c r="G92" s="162"/>
      <c r="H92" s="162"/>
      <c r="I92" s="162"/>
      <c r="J92" s="162"/>
      <c r="K92" s="162"/>
      <c r="L92" s="162"/>
      <c r="M92" s="162"/>
      <c r="N92" s="162"/>
    </row>
    <row r="93" spans="1:14" s="91" customFormat="1" x14ac:dyDescent="0.2">
      <c r="A93" s="159"/>
      <c r="B93" s="160"/>
      <c r="C93" s="161"/>
      <c r="D93" s="159"/>
      <c r="E93" s="159"/>
      <c r="G93" s="162"/>
      <c r="H93" s="162"/>
      <c r="I93" s="162"/>
      <c r="J93" s="162"/>
      <c r="K93" s="162"/>
      <c r="L93" s="162"/>
      <c r="M93" s="162"/>
      <c r="N93" s="162"/>
    </row>
    <row r="94" spans="1:14" s="91" customFormat="1" x14ac:dyDescent="0.2">
      <c r="A94" s="159"/>
      <c r="B94" s="160"/>
      <c r="C94" s="161"/>
      <c r="D94" s="159"/>
      <c r="E94" s="159"/>
      <c r="G94" s="162"/>
      <c r="H94" s="162"/>
      <c r="I94" s="162"/>
      <c r="J94" s="162"/>
      <c r="K94" s="162"/>
      <c r="L94" s="162"/>
      <c r="M94" s="162"/>
      <c r="N94" s="162"/>
    </row>
    <row r="95" spans="1:14" s="91" customFormat="1" x14ac:dyDescent="0.2">
      <c r="A95" s="159"/>
      <c r="B95" s="160"/>
      <c r="C95" s="161"/>
      <c r="D95" s="159"/>
      <c r="E95" s="159"/>
      <c r="G95" s="162"/>
      <c r="H95" s="162"/>
      <c r="I95" s="162"/>
      <c r="J95" s="162"/>
      <c r="K95" s="162"/>
      <c r="L95" s="162"/>
      <c r="M95" s="162"/>
      <c r="N95" s="162"/>
    </row>
    <row r="96" spans="1:14" s="91" customFormat="1" x14ac:dyDescent="0.2">
      <c r="A96" s="159"/>
      <c r="B96" s="160"/>
      <c r="C96" s="161"/>
      <c r="D96" s="159"/>
      <c r="E96" s="159"/>
      <c r="G96" s="162"/>
      <c r="H96" s="162"/>
      <c r="I96" s="162"/>
      <c r="J96" s="162"/>
      <c r="K96" s="162"/>
      <c r="L96" s="162"/>
      <c r="M96" s="162"/>
      <c r="N96" s="162"/>
    </row>
    <row r="97" spans="1:14" s="91" customFormat="1" x14ac:dyDescent="0.2">
      <c r="A97" s="159"/>
      <c r="B97" s="160"/>
      <c r="C97" s="161"/>
      <c r="D97" s="159"/>
      <c r="E97" s="159"/>
      <c r="G97" s="162"/>
      <c r="H97" s="162"/>
      <c r="I97" s="162"/>
      <c r="J97" s="162"/>
      <c r="K97" s="162"/>
      <c r="L97" s="162"/>
      <c r="M97" s="162"/>
      <c r="N97" s="162"/>
    </row>
    <row r="98" spans="1:14" s="91" customFormat="1" x14ac:dyDescent="0.2">
      <c r="A98" s="159"/>
      <c r="B98" s="160"/>
      <c r="C98" s="161"/>
      <c r="D98" s="159"/>
      <c r="E98" s="159"/>
      <c r="G98" s="162"/>
      <c r="H98" s="162"/>
      <c r="I98" s="162"/>
      <c r="J98" s="162"/>
      <c r="K98" s="162"/>
      <c r="L98" s="162"/>
      <c r="M98" s="162"/>
      <c r="N9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1-5
&amp;"Arial,Bold"&amp;UNOTEKŪDEŅU SAVĀKŠANAS UN ATTĪRĪŠANAS KVALITĀTES UZLABOŠANA.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view="pageBreakPreview" topLeftCell="A94" workbookViewId="0">
      <selection activeCell="K101" sqref="K101:O103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223">
        <f>O103</f>
        <v>0</v>
      </c>
    </row>
    <row r="6" spans="1:17" ht="14.25" x14ac:dyDescent="0.2">
      <c r="A6" s="48" t="s">
        <v>341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226"/>
      <c r="B10" s="230" t="s">
        <v>332</v>
      </c>
      <c r="C10" s="199"/>
      <c r="D10" s="116"/>
      <c r="E10" s="107"/>
      <c r="F10" s="90"/>
      <c r="G10" s="108"/>
      <c r="H10" s="62"/>
      <c r="I10" s="108"/>
      <c r="J10" s="62"/>
      <c r="K10" s="108"/>
      <c r="L10" s="62"/>
      <c r="M10" s="108"/>
      <c r="N10" s="62"/>
      <c r="O10" s="62"/>
    </row>
    <row r="11" spans="1:17" s="81" customFormat="1" ht="25.5" x14ac:dyDescent="0.2">
      <c r="A11" s="226">
        <v>1</v>
      </c>
      <c r="B11" s="227" t="s">
        <v>255</v>
      </c>
      <c r="C11" s="228" t="s">
        <v>55</v>
      </c>
      <c r="D11" s="199">
        <v>121</v>
      </c>
      <c r="E11" s="109"/>
      <c r="F11" s="90"/>
      <c r="G11" s="110"/>
      <c r="H11" s="79"/>
      <c r="I11" s="108"/>
      <c r="J11" s="62"/>
      <c r="K11" s="108"/>
      <c r="L11" s="62"/>
      <c r="M11" s="80"/>
      <c r="N11" s="62"/>
      <c r="O11" s="62"/>
      <c r="Q11" s="201"/>
    </row>
    <row r="12" spans="1:17" s="81" customFormat="1" ht="25.5" x14ac:dyDescent="0.2">
      <c r="A12" s="226">
        <v>2</v>
      </c>
      <c r="B12" s="227" t="s">
        <v>256</v>
      </c>
      <c r="C12" s="228" t="s">
        <v>55</v>
      </c>
      <c r="D12" s="199">
        <v>57.5</v>
      </c>
      <c r="E12" s="109"/>
      <c r="F12" s="90"/>
      <c r="G12" s="110"/>
      <c r="H12" s="79"/>
      <c r="I12" s="108"/>
      <c r="J12" s="62"/>
      <c r="K12" s="108"/>
      <c r="L12" s="62"/>
      <c r="M12" s="80"/>
      <c r="N12" s="62"/>
      <c r="O12" s="62"/>
      <c r="Q12" s="201"/>
    </row>
    <row r="13" spans="1:17" s="81" customFormat="1" ht="51" x14ac:dyDescent="0.2">
      <c r="A13" s="226">
        <v>3</v>
      </c>
      <c r="B13" s="227" t="s">
        <v>244</v>
      </c>
      <c r="C13" s="228" t="s">
        <v>237</v>
      </c>
      <c r="D13" s="116">
        <v>2</v>
      </c>
      <c r="E13" s="107"/>
      <c r="F13" s="90"/>
      <c r="G13" s="108"/>
      <c r="H13" s="79"/>
      <c r="I13" s="108"/>
      <c r="J13" s="62"/>
      <c r="K13" s="108"/>
      <c r="L13" s="62"/>
      <c r="M13" s="108"/>
      <c r="N13" s="62"/>
      <c r="O13" s="62"/>
      <c r="Q13" s="201"/>
    </row>
    <row r="14" spans="1:17" s="81" customFormat="1" ht="51" x14ac:dyDescent="0.2">
      <c r="A14" s="226">
        <v>4</v>
      </c>
      <c r="B14" s="227" t="s">
        <v>245</v>
      </c>
      <c r="C14" s="228" t="s">
        <v>237</v>
      </c>
      <c r="D14" s="116">
        <v>2</v>
      </c>
      <c r="E14" s="107"/>
      <c r="F14" s="90"/>
      <c r="G14" s="108"/>
      <c r="H14" s="79"/>
      <c r="I14" s="108"/>
      <c r="J14" s="62"/>
      <c r="K14" s="108"/>
      <c r="L14" s="62"/>
      <c r="M14" s="108"/>
      <c r="N14" s="62"/>
      <c r="O14" s="62"/>
      <c r="Q14" s="201"/>
    </row>
    <row r="15" spans="1:17" s="81" customFormat="1" ht="51" x14ac:dyDescent="0.2">
      <c r="A15" s="226">
        <v>5</v>
      </c>
      <c r="B15" s="227" t="s">
        <v>246</v>
      </c>
      <c r="C15" s="228" t="s">
        <v>237</v>
      </c>
      <c r="D15" s="116">
        <v>3</v>
      </c>
      <c r="E15" s="107"/>
      <c r="F15" s="90"/>
      <c r="G15" s="108"/>
      <c r="H15" s="79"/>
      <c r="I15" s="108"/>
      <c r="J15" s="62"/>
      <c r="K15" s="108"/>
      <c r="L15" s="62"/>
      <c r="M15" s="108"/>
      <c r="N15" s="62"/>
      <c r="O15" s="62"/>
      <c r="Q15" s="201"/>
    </row>
    <row r="16" spans="1:17" s="81" customFormat="1" ht="51" x14ac:dyDescent="0.2">
      <c r="A16" s="226">
        <v>6</v>
      </c>
      <c r="B16" s="227" t="s">
        <v>247</v>
      </c>
      <c r="C16" s="228" t="s">
        <v>237</v>
      </c>
      <c r="D16" s="116">
        <v>2</v>
      </c>
      <c r="E16" s="107"/>
      <c r="F16" s="90"/>
      <c r="G16" s="108"/>
      <c r="H16" s="62"/>
      <c r="I16" s="108"/>
      <c r="J16" s="62"/>
      <c r="K16" s="108"/>
      <c r="L16" s="62"/>
      <c r="M16" s="108"/>
      <c r="N16" s="62"/>
      <c r="O16" s="62"/>
      <c r="Q16" s="201"/>
    </row>
    <row r="17" spans="1:17" s="81" customFormat="1" ht="25.5" x14ac:dyDescent="0.2">
      <c r="A17" s="226">
        <v>7</v>
      </c>
      <c r="B17" s="229" t="s">
        <v>257</v>
      </c>
      <c r="C17" s="228" t="s">
        <v>57</v>
      </c>
      <c r="D17" s="116">
        <v>5</v>
      </c>
      <c r="E17" s="128"/>
      <c r="F17" s="90"/>
      <c r="G17" s="129"/>
      <c r="H17" s="79"/>
      <c r="I17" s="80"/>
      <c r="J17" s="79"/>
      <c r="K17" s="80"/>
      <c r="L17" s="79"/>
      <c r="M17" s="80"/>
      <c r="N17" s="79"/>
      <c r="O17" s="79"/>
      <c r="Q17" s="201"/>
    </row>
    <row r="18" spans="1:17" s="81" customFormat="1" ht="25.5" x14ac:dyDescent="0.2">
      <c r="A18" s="226">
        <v>8</v>
      </c>
      <c r="B18" s="229" t="s">
        <v>258</v>
      </c>
      <c r="C18" s="228" t="s">
        <v>57</v>
      </c>
      <c r="D18" s="116">
        <v>2</v>
      </c>
      <c r="E18" s="128"/>
      <c r="F18" s="90"/>
      <c r="G18" s="129"/>
      <c r="H18" s="79"/>
      <c r="I18" s="80"/>
      <c r="J18" s="79"/>
      <c r="K18" s="80"/>
      <c r="L18" s="79"/>
      <c r="M18" s="80"/>
      <c r="N18" s="79"/>
      <c r="O18" s="79"/>
      <c r="Q18" s="201"/>
    </row>
    <row r="19" spans="1:17" s="91" customFormat="1" ht="25.5" x14ac:dyDescent="0.2">
      <c r="A19" s="226">
        <v>9</v>
      </c>
      <c r="B19" s="227" t="s">
        <v>51</v>
      </c>
      <c r="C19" s="228" t="s">
        <v>141</v>
      </c>
      <c r="D19" s="199">
        <v>89.25</v>
      </c>
      <c r="E19" s="109"/>
      <c r="F19" s="90"/>
      <c r="G19" s="110"/>
      <c r="H19" s="62"/>
      <c r="I19" s="108"/>
      <c r="J19" s="62"/>
      <c r="K19" s="108"/>
      <c r="L19" s="62"/>
      <c r="M19" s="80"/>
      <c r="N19" s="62"/>
      <c r="O19" s="62"/>
      <c r="Q19" s="201"/>
    </row>
    <row r="20" spans="1:17" s="91" customFormat="1" ht="25.5" x14ac:dyDescent="0.2">
      <c r="A20" s="226">
        <v>10</v>
      </c>
      <c r="B20" s="227" t="s">
        <v>52</v>
      </c>
      <c r="C20" s="228" t="s">
        <v>141</v>
      </c>
      <c r="D20" s="199">
        <v>26.78</v>
      </c>
      <c r="E20" s="109"/>
      <c r="F20" s="90"/>
      <c r="G20" s="110"/>
      <c r="H20" s="62"/>
      <c r="I20" s="108"/>
      <c r="J20" s="62"/>
      <c r="K20" s="108"/>
      <c r="L20" s="62"/>
      <c r="M20" s="80"/>
      <c r="N20" s="62"/>
      <c r="O20" s="62"/>
      <c r="Q20" s="201"/>
    </row>
    <row r="21" spans="1:17" s="91" customFormat="1" ht="51" x14ac:dyDescent="0.2">
      <c r="A21" s="226">
        <v>11</v>
      </c>
      <c r="B21" s="227" t="s">
        <v>333</v>
      </c>
      <c r="C21" s="228" t="s">
        <v>55</v>
      </c>
      <c r="D21" s="199">
        <v>178.5</v>
      </c>
      <c r="E21" s="109"/>
      <c r="F21" s="90"/>
      <c r="G21" s="110"/>
      <c r="H21" s="62"/>
      <c r="I21" s="108"/>
      <c r="J21" s="62"/>
      <c r="K21" s="108"/>
      <c r="L21" s="62"/>
      <c r="M21" s="80"/>
      <c r="N21" s="62"/>
      <c r="O21" s="62"/>
      <c r="Q21" s="201"/>
    </row>
    <row r="22" spans="1:17" s="91" customFormat="1" ht="25.5" x14ac:dyDescent="0.2">
      <c r="A22" s="226">
        <v>12</v>
      </c>
      <c r="B22" s="227" t="s">
        <v>98</v>
      </c>
      <c r="C22" s="228" t="s">
        <v>97</v>
      </c>
      <c r="D22" s="199">
        <v>115</v>
      </c>
      <c r="E22" s="78"/>
      <c r="F22" s="90"/>
      <c r="G22" s="108"/>
      <c r="H22" s="79"/>
      <c r="I22" s="80"/>
      <c r="J22" s="62"/>
      <c r="K22" s="108"/>
      <c r="L22" s="62"/>
      <c r="M22" s="108"/>
      <c r="N22" s="62"/>
      <c r="O22" s="62"/>
      <c r="Q22" s="201"/>
    </row>
    <row r="23" spans="1:17" s="91" customFormat="1" ht="14.25" x14ac:dyDescent="0.2">
      <c r="A23" s="226">
        <v>13</v>
      </c>
      <c r="B23" s="227" t="s">
        <v>100</v>
      </c>
      <c r="C23" s="228" t="s">
        <v>97</v>
      </c>
      <c r="D23" s="199">
        <v>0</v>
      </c>
      <c r="E23" s="107"/>
      <c r="F23" s="90"/>
      <c r="G23" s="108"/>
      <c r="H23" s="62"/>
      <c r="I23" s="108"/>
      <c r="J23" s="62"/>
      <c r="K23" s="108"/>
      <c r="L23" s="62"/>
      <c r="M23" s="108"/>
      <c r="N23" s="62"/>
      <c r="O23" s="62"/>
      <c r="Q23" s="201"/>
    </row>
    <row r="24" spans="1:17" s="91" customFormat="1" ht="51" x14ac:dyDescent="0.2">
      <c r="A24" s="226">
        <v>14</v>
      </c>
      <c r="B24" s="227" t="s">
        <v>54</v>
      </c>
      <c r="C24" s="228" t="s">
        <v>57</v>
      </c>
      <c r="D24" s="116">
        <v>10</v>
      </c>
      <c r="E24" s="107"/>
      <c r="F24" s="90"/>
      <c r="G24" s="108"/>
      <c r="H24" s="62"/>
      <c r="I24" s="108"/>
      <c r="J24" s="62"/>
      <c r="K24" s="108"/>
      <c r="L24" s="62"/>
      <c r="M24" s="108"/>
      <c r="N24" s="62"/>
      <c r="O24" s="62"/>
      <c r="Q24" s="201"/>
    </row>
    <row r="25" spans="1:17" s="91" customFormat="1" x14ac:dyDescent="0.2">
      <c r="A25" s="226">
        <v>15</v>
      </c>
      <c r="B25" s="227" t="s">
        <v>259</v>
      </c>
      <c r="C25" s="228" t="s">
        <v>57</v>
      </c>
      <c r="D25" s="116">
        <v>2</v>
      </c>
      <c r="E25" s="107"/>
      <c r="F25" s="90"/>
      <c r="G25" s="108"/>
      <c r="H25" s="62"/>
      <c r="I25" s="108"/>
      <c r="J25" s="62"/>
      <c r="K25" s="108"/>
      <c r="L25" s="62"/>
      <c r="M25" s="108"/>
      <c r="N25" s="62"/>
      <c r="O25" s="62"/>
      <c r="Q25" s="201"/>
    </row>
    <row r="26" spans="1:17" s="91" customFormat="1" ht="25.5" x14ac:dyDescent="0.2">
      <c r="A26" s="226">
        <v>16</v>
      </c>
      <c r="B26" s="227" t="s">
        <v>370</v>
      </c>
      <c r="C26" s="228" t="s">
        <v>57</v>
      </c>
      <c r="D26" s="116">
        <v>8</v>
      </c>
      <c r="E26" s="107"/>
      <c r="F26" s="62"/>
      <c r="G26" s="108"/>
      <c r="H26" s="62"/>
      <c r="I26" s="108"/>
      <c r="J26" s="62"/>
      <c r="K26" s="108"/>
      <c r="L26" s="62"/>
      <c r="M26" s="108"/>
      <c r="N26" s="62"/>
      <c r="O26" s="62"/>
      <c r="Q26" s="201"/>
    </row>
    <row r="27" spans="1:17" s="91" customFormat="1" ht="25.5" x14ac:dyDescent="0.2">
      <c r="A27" s="226">
        <v>17</v>
      </c>
      <c r="B27" s="227" t="s">
        <v>369</v>
      </c>
      <c r="C27" s="228" t="s">
        <v>57</v>
      </c>
      <c r="D27" s="116">
        <v>2</v>
      </c>
      <c r="E27" s="107"/>
      <c r="F27" s="62"/>
      <c r="G27" s="108"/>
      <c r="H27" s="62"/>
      <c r="I27" s="108"/>
      <c r="J27" s="62"/>
      <c r="K27" s="108"/>
      <c r="L27" s="62"/>
      <c r="M27" s="108"/>
      <c r="N27" s="62"/>
      <c r="O27" s="62"/>
      <c r="Q27" s="201"/>
    </row>
    <row r="28" spans="1:17" s="91" customFormat="1" ht="25.5" x14ac:dyDescent="0.2">
      <c r="A28" s="226">
        <v>18</v>
      </c>
      <c r="B28" s="227" t="s">
        <v>368</v>
      </c>
      <c r="C28" s="228" t="s">
        <v>25</v>
      </c>
      <c r="D28" s="116">
        <v>1</v>
      </c>
      <c r="E28" s="107"/>
      <c r="F28" s="62"/>
      <c r="G28" s="108"/>
      <c r="H28" s="62"/>
      <c r="I28" s="108"/>
      <c r="J28" s="62"/>
      <c r="K28" s="108"/>
      <c r="L28" s="62"/>
      <c r="M28" s="108"/>
      <c r="N28" s="62"/>
      <c r="O28" s="62"/>
      <c r="Q28" s="201"/>
    </row>
    <row r="29" spans="1:17" s="91" customFormat="1" ht="38.25" x14ac:dyDescent="0.2">
      <c r="A29" s="226">
        <v>19</v>
      </c>
      <c r="B29" s="227" t="s">
        <v>372</v>
      </c>
      <c r="C29" s="228" t="s">
        <v>25</v>
      </c>
      <c r="D29" s="116">
        <v>8</v>
      </c>
      <c r="E29" s="107"/>
      <c r="F29" s="62"/>
      <c r="G29" s="108"/>
      <c r="H29" s="62"/>
      <c r="I29" s="108"/>
      <c r="J29" s="62"/>
      <c r="K29" s="108"/>
      <c r="L29" s="62"/>
      <c r="M29" s="108"/>
      <c r="N29" s="62"/>
      <c r="O29" s="62"/>
      <c r="Q29" s="201"/>
    </row>
    <row r="30" spans="1:17" s="81" customFormat="1" x14ac:dyDescent="0.2">
      <c r="A30" s="231"/>
      <c r="B30" s="232" t="s">
        <v>252</v>
      </c>
      <c r="C30" s="233"/>
      <c r="D30" s="233"/>
      <c r="E30" s="78"/>
      <c r="F30" s="79"/>
      <c r="G30" s="80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81" customFormat="1" ht="25.5" x14ac:dyDescent="0.2">
      <c r="A31" s="231">
        <v>1</v>
      </c>
      <c r="B31" s="234" t="s">
        <v>255</v>
      </c>
      <c r="C31" s="228" t="s">
        <v>55</v>
      </c>
      <c r="D31" s="199">
        <v>384.3</v>
      </c>
      <c r="E31" s="109"/>
      <c r="F31" s="90"/>
      <c r="G31" s="110"/>
      <c r="H31" s="79"/>
      <c r="I31" s="108"/>
      <c r="J31" s="62"/>
      <c r="K31" s="108"/>
      <c r="L31" s="62"/>
      <c r="M31" s="80"/>
      <c r="N31" s="62"/>
      <c r="O31" s="62"/>
      <c r="Q31" s="201"/>
    </row>
    <row r="32" spans="1:17" s="81" customFormat="1" ht="25.5" x14ac:dyDescent="0.2">
      <c r="A32" s="231">
        <v>2</v>
      </c>
      <c r="B32" s="234" t="s">
        <v>256</v>
      </c>
      <c r="C32" s="228" t="s">
        <v>55</v>
      </c>
      <c r="D32" s="199">
        <v>59.4</v>
      </c>
      <c r="E32" s="109"/>
      <c r="F32" s="90"/>
      <c r="G32" s="110"/>
      <c r="H32" s="79"/>
      <c r="I32" s="108"/>
      <c r="J32" s="62"/>
      <c r="K32" s="108"/>
      <c r="L32" s="62"/>
      <c r="M32" s="80"/>
      <c r="N32" s="62"/>
      <c r="O32" s="62"/>
      <c r="Q32" s="201"/>
    </row>
    <row r="33" spans="1:17" s="81" customFormat="1" ht="38.25" x14ac:dyDescent="0.2">
      <c r="A33" s="231">
        <v>3</v>
      </c>
      <c r="B33" s="234" t="s">
        <v>250</v>
      </c>
      <c r="C33" s="228" t="s">
        <v>55</v>
      </c>
      <c r="D33" s="199">
        <v>23.1</v>
      </c>
      <c r="E33" s="107"/>
      <c r="F33" s="90"/>
      <c r="G33" s="108"/>
      <c r="H33" s="79"/>
      <c r="I33" s="108"/>
      <c r="J33" s="62"/>
      <c r="K33" s="108"/>
      <c r="L33" s="62"/>
      <c r="M33" s="108"/>
      <c r="N33" s="62"/>
      <c r="O33" s="62"/>
      <c r="Q33" s="201"/>
    </row>
    <row r="34" spans="1:17" s="81" customFormat="1" ht="51" x14ac:dyDescent="0.2">
      <c r="A34" s="231">
        <v>4</v>
      </c>
      <c r="B34" s="227" t="s">
        <v>251</v>
      </c>
      <c r="C34" s="228" t="s">
        <v>55</v>
      </c>
      <c r="D34" s="199">
        <v>23.1</v>
      </c>
      <c r="E34" s="109"/>
      <c r="F34" s="90"/>
      <c r="G34" s="110"/>
      <c r="H34" s="79"/>
      <c r="I34" s="108"/>
      <c r="J34" s="62"/>
      <c r="K34" s="108"/>
      <c r="L34" s="62"/>
      <c r="M34" s="80"/>
      <c r="N34" s="62"/>
      <c r="O34" s="62"/>
      <c r="Q34" s="201"/>
    </row>
    <row r="35" spans="1:17" s="81" customFormat="1" ht="51" x14ac:dyDescent="0.2">
      <c r="A35" s="231">
        <v>5</v>
      </c>
      <c r="B35" s="234" t="s">
        <v>244</v>
      </c>
      <c r="C35" s="228" t="s">
        <v>237</v>
      </c>
      <c r="D35" s="116">
        <v>3</v>
      </c>
      <c r="E35" s="107"/>
      <c r="F35" s="90"/>
      <c r="G35" s="108"/>
      <c r="H35" s="79"/>
      <c r="I35" s="108"/>
      <c r="J35" s="62"/>
      <c r="K35" s="108"/>
      <c r="L35" s="62"/>
      <c r="M35" s="108"/>
      <c r="N35" s="62"/>
      <c r="O35" s="62"/>
      <c r="Q35" s="201"/>
    </row>
    <row r="36" spans="1:17" s="81" customFormat="1" ht="51" x14ac:dyDescent="0.2">
      <c r="A36" s="231">
        <v>6</v>
      </c>
      <c r="B36" s="234" t="s">
        <v>245</v>
      </c>
      <c r="C36" s="228" t="s">
        <v>237</v>
      </c>
      <c r="D36" s="116">
        <v>12</v>
      </c>
      <c r="E36" s="107"/>
      <c r="F36" s="90"/>
      <c r="G36" s="108"/>
      <c r="H36" s="79"/>
      <c r="I36" s="108"/>
      <c r="J36" s="62"/>
      <c r="K36" s="108"/>
      <c r="L36" s="62"/>
      <c r="M36" s="108"/>
      <c r="N36" s="62"/>
      <c r="O36" s="62"/>
      <c r="Q36" s="201"/>
    </row>
    <row r="37" spans="1:17" s="91" customFormat="1" ht="51" x14ac:dyDescent="0.2">
      <c r="A37" s="231">
        <v>7</v>
      </c>
      <c r="B37" s="234" t="s">
        <v>246</v>
      </c>
      <c r="C37" s="228" t="s">
        <v>237</v>
      </c>
      <c r="D37" s="116">
        <v>5</v>
      </c>
      <c r="E37" s="107"/>
      <c r="F37" s="90"/>
      <c r="G37" s="108"/>
      <c r="H37" s="79"/>
      <c r="I37" s="108"/>
      <c r="J37" s="62"/>
      <c r="K37" s="108"/>
      <c r="L37" s="62"/>
      <c r="M37" s="108"/>
      <c r="N37" s="62"/>
      <c r="O37" s="62"/>
      <c r="Q37" s="201"/>
    </row>
    <row r="38" spans="1:17" s="91" customFormat="1" ht="51" x14ac:dyDescent="0.2">
      <c r="A38" s="231">
        <v>8</v>
      </c>
      <c r="B38" s="234" t="s">
        <v>247</v>
      </c>
      <c r="C38" s="228" t="s">
        <v>237</v>
      </c>
      <c r="D38" s="116">
        <v>7</v>
      </c>
      <c r="E38" s="107"/>
      <c r="F38" s="90"/>
      <c r="G38" s="108"/>
      <c r="H38" s="62"/>
      <c r="I38" s="108"/>
      <c r="J38" s="62"/>
      <c r="K38" s="108"/>
      <c r="L38" s="62"/>
      <c r="M38" s="108"/>
      <c r="N38" s="62"/>
      <c r="O38" s="62"/>
      <c r="Q38" s="201"/>
    </row>
    <row r="39" spans="1:17" s="60" customFormat="1" ht="25.5" x14ac:dyDescent="0.2">
      <c r="A39" s="231">
        <v>9</v>
      </c>
      <c r="B39" s="235" t="s">
        <v>260</v>
      </c>
      <c r="C39" s="228" t="s">
        <v>57</v>
      </c>
      <c r="D39" s="116">
        <v>2</v>
      </c>
      <c r="E39" s="128"/>
      <c r="F39" s="90"/>
      <c r="G39" s="129"/>
      <c r="H39" s="79"/>
      <c r="I39" s="80"/>
      <c r="J39" s="79"/>
      <c r="K39" s="80"/>
      <c r="L39" s="79"/>
      <c r="M39" s="80"/>
      <c r="N39" s="79"/>
      <c r="O39" s="79"/>
      <c r="Q39" s="201"/>
    </row>
    <row r="40" spans="1:17" s="91" customFormat="1" ht="25.5" x14ac:dyDescent="0.2">
      <c r="A40" s="231">
        <v>10</v>
      </c>
      <c r="B40" s="235" t="s">
        <v>257</v>
      </c>
      <c r="C40" s="228" t="s">
        <v>57</v>
      </c>
      <c r="D40" s="116">
        <v>13</v>
      </c>
      <c r="E40" s="128"/>
      <c r="F40" s="90"/>
      <c r="G40" s="129"/>
      <c r="H40" s="79"/>
      <c r="I40" s="80"/>
      <c r="J40" s="79"/>
      <c r="K40" s="80"/>
      <c r="L40" s="79"/>
      <c r="M40" s="80"/>
      <c r="N40" s="79"/>
      <c r="O40" s="79"/>
      <c r="Q40" s="201"/>
    </row>
    <row r="41" spans="1:17" s="91" customFormat="1" ht="25.5" x14ac:dyDescent="0.2">
      <c r="A41" s="231">
        <v>11</v>
      </c>
      <c r="B41" s="235" t="s">
        <v>258</v>
      </c>
      <c r="C41" s="228" t="s">
        <v>57</v>
      </c>
      <c r="D41" s="116">
        <v>3</v>
      </c>
      <c r="E41" s="128"/>
      <c r="F41" s="90"/>
      <c r="G41" s="129"/>
      <c r="H41" s="79"/>
      <c r="I41" s="80"/>
      <c r="J41" s="79"/>
      <c r="K41" s="80"/>
      <c r="L41" s="79"/>
      <c r="M41" s="80"/>
      <c r="N41" s="79"/>
      <c r="O41" s="79"/>
      <c r="Q41" s="201"/>
    </row>
    <row r="42" spans="1:17" s="91" customFormat="1" ht="25.5" x14ac:dyDescent="0.2">
      <c r="A42" s="231">
        <v>12</v>
      </c>
      <c r="B42" s="234" t="s">
        <v>51</v>
      </c>
      <c r="C42" s="228" t="s">
        <v>141</v>
      </c>
      <c r="D42" s="199">
        <v>210.3</v>
      </c>
      <c r="E42" s="109"/>
      <c r="F42" s="90"/>
      <c r="G42" s="110"/>
      <c r="H42" s="62"/>
      <c r="I42" s="108"/>
      <c r="J42" s="62"/>
      <c r="K42" s="108"/>
      <c r="L42" s="62"/>
      <c r="M42" s="80"/>
      <c r="N42" s="62"/>
      <c r="O42" s="62"/>
      <c r="Q42" s="201"/>
    </row>
    <row r="43" spans="1:17" s="91" customFormat="1" ht="25.5" x14ac:dyDescent="0.2">
      <c r="A43" s="231">
        <v>13</v>
      </c>
      <c r="B43" s="234" t="s">
        <v>52</v>
      </c>
      <c r="C43" s="228" t="s">
        <v>141</v>
      </c>
      <c r="D43" s="199">
        <v>63.09</v>
      </c>
      <c r="E43" s="109"/>
      <c r="F43" s="90"/>
      <c r="G43" s="110"/>
      <c r="H43" s="62"/>
      <c r="I43" s="108"/>
      <c r="J43" s="62"/>
      <c r="K43" s="108"/>
      <c r="L43" s="62"/>
      <c r="M43" s="80"/>
      <c r="N43" s="62"/>
      <c r="O43" s="62"/>
      <c r="Q43" s="201"/>
    </row>
    <row r="44" spans="1:17" s="91" customFormat="1" ht="51" x14ac:dyDescent="0.2">
      <c r="A44" s="231">
        <v>14</v>
      </c>
      <c r="B44" s="234" t="s">
        <v>333</v>
      </c>
      <c r="C44" s="228" t="s">
        <v>55</v>
      </c>
      <c r="D44" s="199">
        <v>420.6</v>
      </c>
      <c r="E44" s="109"/>
      <c r="F44" s="90"/>
      <c r="G44" s="110"/>
      <c r="H44" s="62"/>
      <c r="I44" s="108"/>
      <c r="J44" s="62"/>
      <c r="K44" s="108"/>
      <c r="L44" s="62"/>
      <c r="M44" s="80"/>
      <c r="N44" s="62"/>
      <c r="O44" s="62"/>
      <c r="Q44" s="201"/>
    </row>
    <row r="45" spans="1:17" s="91" customFormat="1" ht="25.5" x14ac:dyDescent="0.2">
      <c r="A45" s="231">
        <v>15</v>
      </c>
      <c r="B45" s="234" t="s">
        <v>98</v>
      </c>
      <c r="C45" s="228" t="s">
        <v>56</v>
      </c>
      <c r="D45" s="199">
        <v>650</v>
      </c>
      <c r="E45" s="78"/>
      <c r="F45" s="90"/>
      <c r="G45" s="108"/>
      <c r="H45" s="79"/>
      <c r="I45" s="80"/>
      <c r="J45" s="62"/>
      <c r="K45" s="108"/>
      <c r="L45" s="62"/>
      <c r="M45" s="108"/>
      <c r="N45" s="62"/>
      <c r="O45" s="62"/>
      <c r="Q45" s="201"/>
    </row>
    <row r="46" spans="1:17" s="91" customFormat="1" ht="25.5" x14ac:dyDescent="0.2">
      <c r="A46" s="231">
        <v>16</v>
      </c>
      <c r="B46" s="234" t="s">
        <v>53</v>
      </c>
      <c r="C46" s="228" t="s">
        <v>97</v>
      </c>
      <c r="D46" s="199">
        <v>155</v>
      </c>
      <c r="E46" s="109"/>
      <c r="F46" s="90"/>
      <c r="G46" s="110"/>
      <c r="H46" s="62"/>
      <c r="I46" s="108"/>
      <c r="J46" s="62"/>
      <c r="K46" s="108"/>
      <c r="L46" s="62"/>
      <c r="M46" s="80"/>
      <c r="N46" s="62"/>
      <c r="O46" s="62"/>
      <c r="Q46" s="201"/>
    </row>
    <row r="47" spans="1:17" s="91" customFormat="1" ht="14.25" x14ac:dyDescent="0.2">
      <c r="A47" s="231">
        <v>17</v>
      </c>
      <c r="B47" s="234" t="s">
        <v>100</v>
      </c>
      <c r="C47" s="228" t="s">
        <v>97</v>
      </c>
      <c r="D47" s="199">
        <v>0</v>
      </c>
      <c r="E47" s="107"/>
      <c r="F47" s="90"/>
      <c r="G47" s="108"/>
      <c r="H47" s="62"/>
      <c r="I47" s="108"/>
      <c r="J47" s="62"/>
      <c r="K47" s="108"/>
      <c r="L47" s="62"/>
      <c r="M47" s="108"/>
      <c r="N47" s="62"/>
      <c r="O47" s="62"/>
      <c r="Q47" s="201"/>
    </row>
    <row r="48" spans="1:17" s="91" customFormat="1" ht="51" x14ac:dyDescent="0.2">
      <c r="A48" s="231">
        <v>18</v>
      </c>
      <c r="B48" s="234" t="s">
        <v>54</v>
      </c>
      <c r="C48" s="228" t="s">
        <v>57</v>
      </c>
      <c r="D48" s="116">
        <v>18</v>
      </c>
      <c r="E48" s="107"/>
      <c r="F48" s="90"/>
      <c r="G48" s="108"/>
      <c r="H48" s="62"/>
      <c r="I48" s="108"/>
      <c r="J48" s="62"/>
      <c r="K48" s="108"/>
      <c r="L48" s="62"/>
      <c r="M48" s="108"/>
      <c r="N48" s="62"/>
      <c r="O48" s="62"/>
      <c r="Q48" s="201"/>
    </row>
    <row r="49" spans="1:17" s="91" customFormat="1" ht="25.5" x14ac:dyDescent="0.2">
      <c r="A49" s="226">
        <v>19</v>
      </c>
      <c r="B49" s="227" t="s">
        <v>370</v>
      </c>
      <c r="C49" s="228" t="s">
        <v>57</v>
      </c>
      <c r="D49" s="116">
        <v>12</v>
      </c>
      <c r="E49" s="107"/>
      <c r="F49" s="62"/>
      <c r="G49" s="108"/>
      <c r="H49" s="62"/>
      <c r="I49" s="108"/>
      <c r="J49" s="62"/>
      <c r="K49" s="108"/>
      <c r="L49" s="62"/>
      <c r="M49" s="108"/>
      <c r="N49" s="62"/>
      <c r="O49" s="62"/>
      <c r="Q49" s="201"/>
    </row>
    <row r="50" spans="1:17" s="91" customFormat="1" ht="25.5" x14ac:dyDescent="0.2">
      <c r="A50" s="226">
        <v>20</v>
      </c>
      <c r="B50" s="227" t="s">
        <v>368</v>
      </c>
      <c r="C50" s="228" t="s">
        <v>25</v>
      </c>
      <c r="D50" s="116">
        <v>1</v>
      </c>
      <c r="E50" s="107"/>
      <c r="F50" s="62"/>
      <c r="G50" s="108"/>
      <c r="H50" s="62"/>
      <c r="I50" s="108"/>
      <c r="J50" s="62"/>
      <c r="K50" s="108"/>
      <c r="L50" s="62"/>
      <c r="M50" s="108"/>
      <c r="N50" s="62"/>
      <c r="O50" s="62"/>
      <c r="Q50" s="201"/>
    </row>
    <row r="51" spans="1:17" s="91" customFormat="1" x14ac:dyDescent="0.2">
      <c r="A51" s="231" t="s">
        <v>371</v>
      </c>
      <c r="B51" s="232" t="s">
        <v>334</v>
      </c>
      <c r="C51" s="233"/>
      <c r="D51" s="233"/>
      <c r="E51" s="107"/>
      <c r="F51" s="79"/>
      <c r="G51" s="108"/>
      <c r="H51" s="62"/>
      <c r="I51" s="108"/>
      <c r="J51" s="62"/>
      <c r="K51" s="108"/>
      <c r="L51" s="62"/>
      <c r="M51" s="108"/>
      <c r="N51" s="62"/>
      <c r="O51" s="62"/>
      <c r="Q51" s="201"/>
    </row>
    <row r="52" spans="1:17" s="91" customFormat="1" ht="25.5" x14ac:dyDescent="0.2">
      <c r="A52" s="231">
        <v>1</v>
      </c>
      <c r="B52" s="234" t="s">
        <v>255</v>
      </c>
      <c r="C52" s="228" t="s">
        <v>55</v>
      </c>
      <c r="D52" s="199">
        <v>65.489999999999995</v>
      </c>
      <c r="E52" s="109"/>
      <c r="F52" s="90"/>
      <c r="G52" s="110"/>
      <c r="H52" s="79"/>
      <c r="I52" s="108"/>
      <c r="J52" s="62"/>
      <c r="K52" s="108"/>
      <c r="L52" s="62"/>
      <c r="M52" s="80"/>
      <c r="N52" s="62"/>
      <c r="O52" s="62"/>
      <c r="Q52" s="201"/>
    </row>
    <row r="53" spans="1:17" s="91" customFormat="1" ht="25.5" x14ac:dyDescent="0.2">
      <c r="A53" s="231">
        <v>2</v>
      </c>
      <c r="B53" s="234" t="s">
        <v>256</v>
      </c>
      <c r="C53" s="228" t="s">
        <v>55</v>
      </c>
      <c r="D53" s="199">
        <v>15.43</v>
      </c>
      <c r="E53" s="109"/>
      <c r="F53" s="90"/>
      <c r="G53" s="110"/>
      <c r="H53" s="79"/>
      <c r="I53" s="108"/>
      <c r="J53" s="62"/>
      <c r="K53" s="108"/>
      <c r="L53" s="62"/>
      <c r="M53" s="80"/>
      <c r="N53" s="62"/>
      <c r="O53" s="62"/>
      <c r="Q53" s="201"/>
    </row>
    <row r="54" spans="1:17" s="91" customFormat="1" ht="25.5" x14ac:dyDescent="0.2">
      <c r="A54" s="231">
        <v>3</v>
      </c>
      <c r="B54" s="234" t="s">
        <v>261</v>
      </c>
      <c r="C54" s="228" t="s">
        <v>55</v>
      </c>
      <c r="D54" s="199">
        <v>15.65</v>
      </c>
      <c r="E54" s="109"/>
      <c r="F54" s="90"/>
      <c r="G54" s="110"/>
      <c r="H54" s="79"/>
      <c r="I54" s="108"/>
      <c r="J54" s="62"/>
      <c r="K54" s="108"/>
      <c r="L54" s="62"/>
      <c r="M54" s="80"/>
      <c r="N54" s="62"/>
      <c r="O54" s="62"/>
      <c r="Q54" s="201"/>
    </row>
    <row r="55" spans="1:17" s="91" customFormat="1" ht="51" x14ac:dyDescent="0.2">
      <c r="A55" s="231">
        <v>4</v>
      </c>
      <c r="B55" s="234" t="s">
        <v>246</v>
      </c>
      <c r="C55" s="228" t="s">
        <v>237</v>
      </c>
      <c r="D55" s="116">
        <v>2</v>
      </c>
      <c r="E55" s="107"/>
      <c r="F55" s="90"/>
      <c r="G55" s="108"/>
      <c r="H55" s="79"/>
      <c r="I55" s="108"/>
      <c r="J55" s="62"/>
      <c r="K55" s="108"/>
      <c r="L55" s="62"/>
      <c r="M55" s="108"/>
      <c r="N55" s="62"/>
      <c r="O55" s="62"/>
      <c r="Q55" s="201"/>
    </row>
    <row r="56" spans="1:17" s="91" customFormat="1" ht="51" x14ac:dyDescent="0.2">
      <c r="A56" s="231">
        <v>5</v>
      </c>
      <c r="B56" s="234" t="s">
        <v>247</v>
      </c>
      <c r="C56" s="228" t="s">
        <v>237</v>
      </c>
      <c r="D56" s="116">
        <v>2</v>
      </c>
      <c r="E56" s="107"/>
      <c r="F56" s="90"/>
      <c r="G56" s="108"/>
      <c r="H56" s="62"/>
      <c r="I56" s="108"/>
      <c r="J56" s="62"/>
      <c r="K56" s="108"/>
      <c r="L56" s="62"/>
      <c r="M56" s="108"/>
      <c r="N56" s="62"/>
      <c r="O56" s="62"/>
      <c r="Q56" s="201"/>
    </row>
    <row r="57" spans="1:17" s="91" customFormat="1" ht="63.75" x14ac:dyDescent="0.2">
      <c r="A57" s="231">
        <v>6</v>
      </c>
      <c r="B57" s="234" t="s">
        <v>253</v>
      </c>
      <c r="C57" s="228" t="s">
        <v>237</v>
      </c>
      <c r="D57" s="116">
        <v>2</v>
      </c>
      <c r="E57" s="130"/>
      <c r="F57" s="90"/>
      <c r="G57" s="108"/>
      <c r="H57" s="62"/>
      <c r="I57" s="108"/>
      <c r="J57" s="62"/>
      <c r="K57" s="108"/>
      <c r="L57" s="62"/>
      <c r="M57" s="80"/>
      <c r="N57" s="62"/>
      <c r="O57" s="62"/>
      <c r="Q57" s="201"/>
    </row>
    <row r="58" spans="1:17" s="91" customFormat="1" ht="63.75" x14ac:dyDescent="0.2">
      <c r="A58" s="231">
        <v>7</v>
      </c>
      <c r="B58" s="200" t="s">
        <v>335</v>
      </c>
      <c r="C58" s="112" t="s">
        <v>25</v>
      </c>
      <c r="D58" s="61">
        <v>1</v>
      </c>
      <c r="E58" s="107"/>
      <c r="F58" s="90"/>
      <c r="G58" s="108"/>
      <c r="H58" s="62"/>
      <c r="I58" s="108"/>
      <c r="J58" s="83"/>
      <c r="K58" s="108"/>
      <c r="L58" s="62"/>
      <c r="M58" s="108"/>
      <c r="N58" s="62"/>
      <c r="O58" s="62"/>
      <c r="Q58" s="201"/>
    </row>
    <row r="59" spans="1:17" s="91" customFormat="1" ht="25.5" x14ac:dyDescent="0.2">
      <c r="A59" s="231">
        <v>8</v>
      </c>
      <c r="B59" s="235" t="s">
        <v>257</v>
      </c>
      <c r="C59" s="228" t="s">
        <v>57</v>
      </c>
      <c r="D59" s="116">
        <v>6</v>
      </c>
      <c r="E59" s="128"/>
      <c r="F59" s="90"/>
      <c r="G59" s="129"/>
      <c r="H59" s="79"/>
      <c r="I59" s="80"/>
      <c r="J59" s="79"/>
      <c r="K59" s="80"/>
      <c r="L59" s="79"/>
      <c r="M59" s="80"/>
      <c r="N59" s="79"/>
      <c r="O59" s="79"/>
      <c r="Q59" s="201"/>
    </row>
    <row r="60" spans="1:17" s="91" customFormat="1" ht="25.5" x14ac:dyDescent="0.2">
      <c r="A60" s="231">
        <v>9</v>
      </c>
      <c r="B60" s="235" t="s">
        <v>258</v>
      </c>
      <c r="C60" s="228" t="s">
        <v>57</v>
      </c>
      <c r="D60" s="116">
        <v>2</v>
      </c>
      <c r="E60" s="128"/>
      <c r="F60" s="90"/>
      <c r="G60" s="129"/>
      <c r="H60" s="79"/>
      <c r="I60" s="80"/>
      <c r="J60" s="79"/>
      <c r="K60" s="80"/>
      <c r="L60" s="79"/>
      <c r="M60" s="80"/>
      <c r="N60" s="79"/>
      <c r="O60" s="79"/>
      <c r="Q60" s="201"/>
    </row>
    <row r="61" spans="1:17" s="91" customFormat="1" ht="25.5" x14ac:dyDescent="0.2">
      <c r="A61" s="231">
        <v>10</v>
      </c>
      <c r="B61" s="235" t="s">
        <v>262</v>
      </c>
      <c r="C61" s="228" t="s">
        <v>57</v>
      </c>
      <c r="D61" s="116">
        <v>2</v>
      </c>
      <c r="E61" s="128"/>
      <c r="F61" s="90"/>
      <c r="G61" s="129"/>
      <c r="H61" s="79"/>
      <c r="I61" s="80"/>
      <c r="J61" s="79"/>
      <c r="K61" s="80"/>
      <c r="L61" s="79"/>
      <c r="M61" s="80"/>
      <c r="N61" s="79"/>
      <c r="O61" s="79"/>
      <c r="Q61" s="201"/>
    </row>
    <row r="62" spans="1:17" s="91" customFormat="1" ht="25.5" x14ac:dyDescent="0.2">
      <c r="A62" s="231">
        <v>11</v>
      </c>
      <c r="B62" s="234" t="s">
        <v>51</v>
      </c>
      <c r="C62" s="228" t="s">
        <v>141</v>
      </c>
      <c r="D62" s="199">
        <v>48.29</v>
      </c>
      <c r="E62" s="109"/>
      <c r="F62" s="90"/>
      <c r="G62" s="110"/>
      <c r="H62" s="62"/>
      <c r="I62" s="108"/>
      <c r="J62" s="62"/>
      <c r="K62" s="108"/>
      <c r="L62" s="62"/>
      <c r="M62" s="80"/>
      <c r="N62" s="62"/>
      <c r="O62" s="62"/>
      <c r="Q62" s="201"/>
    </row>
    <row r="63" spans="1:17" s="91" customFormat="1" ht="25.5" x14ac:dyDescent="0.2">
      <c r="A63" s="231">
        <v>12</v>
      </c>
      <c r="B63" s="234" t="s">
        <v>52</v>
      </c>
      <c r="C63" s="228" t="s">
        <v>141</v>
      </c>
      <c r="D63" s="199">
        <v>14.49</v>
      </c>
      <c r="E63" s="109"/>
      <c r="F63" s="90"/>
      <c r="G63" s="110"/>
      <c r="H63" s="62"/>
      <c r="I63" s="108"/>
      <c r="J63" s="62"/>
      <c r="K63" s="108"/>
      <c r="L63" s="62"/>
      <c r="M63" s="80"/>
      <c r="N63" s="62"/>
      <c r="O63" s="62"/>
      <c r="Q63" s="201"/>
    </row>
    <row r="64" spans="1:17" s="91" customFormat="1" ht="51" x14ac:dyDescent="0.2">
      <c r="A64" s="231">
        <v>13</v>
      </c>
      <c r="B64" s="234" t="s">
        <v>333</v>
      </c>
      <c r="C64" s="228" t="s">
        <v>55</v>
      </c>
      <c r="D64" s="199">
        <v>96.57</v>
      </c>
      <c r="E64" s="109"/>
      <c r="F64" s="90"/>
      <c r="G64" s="110"/>
      <c r="H64" s="62"/>
      <c r="I64" s="108"/>
      <c r="J64" s="62"/>
      <c r="K64" s="108"/>
      <c r="L64" s="62"/>
      <c r="M64" s="80"/>
      <c r="N64" s="62"/>
      <c r="O64" s="62"/>
      <c r="Q64" s="201"/>
    </row>
    <row r="65" spans="1:17" s="91" customFormat="1" ht="25.5" x14ac:dyDescent="0.2">
      <c r="A65" s="231">
        <v>14</v>
      </c>
      <c r="B65" s="234" t="s">
        <v>98</v>
      </c>
      <c r="C65" s="228" t="s">
        <v>97</v>
      </c>
      <c r="D65" s="199">
        <v>60</v>
      </c>
      <c r="E65" s="78"/>
      <c r="F65" s="90"/>
      <c r="G65" s="108"/>
      <c r="H65" s="79"/>
      <c r="I65" s="80"/>
      <c r="J65" s="62"/>
      <c r="K65" s="108"/>
      <c r="L65" s="62"/>
      <c r="M65" s="108"/>
      <c r="N65" s="62"/>
      <c r="O65" s="62"/>
      <c r="Q65" s="201"/>
    </row>
    <row r="66" spans="1:17" s="91" customFormat="1" ht="14.25" x14ac:dyDescent="0.2">
      <c r="A66" s="231">
        <v>15</v>
      </c>
      <c r="B66" s="234" t="s">
        <v>100</v>
      </c>
      <c r="C66" s="228" t="s">
        <v>97</v>
      </c>
      <c r="D66" s="199">
        <v>0</v>
      </c>
      <c r="E66" s="107"/>
      <c r="F66" s="90"/>
      <c r="G66" s="108"/>
      <c r="H66" s="62"/>
      <c r="I66" s="108"/>
      <c r="J66" s="62"/>
      <c r="K66" s="108"/>
      <c r="L66" s="62"/>
      <c r="M66" s="108"/>
      <c r="N66" s="62"/>
      <c r="O66" s="62"/>
      <c r="Q66" s="201"/>
    </row>
    <row r="67" spans="1:17" s="91" customFormat="1" ht="51" x14ac:dyDescent="0.2">
      <c r="A67" s="231">
        <v>16</v>
      </c>
      <c r="B67" s="234" t="s">
        <v>54</v>
      </c>
      <c r="C67" s="228" t="s">
        <v>57</v>
      </c>
      <c r="D67" s="116">
        <v>10</v>
      </c>
      <c r="E67" s="107"/>
      <c r="F67" s="90"/>
      <c r="G67" s="108"/>
      <c r="H67" s="62"/>
      <c r="I67" s="108"/>
      <c r="J67" s="62"/>
      <c r="K67" s="108"/>
      <c r="L67" s="62"/>
      <c r="M67" s="108"/>
      <c r="N67" s="62"/>
      <c r="O67" s="62"/>
      <c r="Q67" s="201"/>
    </row>
    <row r="68" spans="1:17" x14ac:dyDescent="0.2">
      <c r="A68" s="231">
        <v>17</v>
      </c>
      <c r="B68" s="227" t="s">
        <v>259</v>
      </c>
      <c r="C68" s="228" t="s">
        <v>57</v>
      </c>
      <c r="D68" s="116">
        <v>2</v>
      </c>
      <c r="E68" s="107"/>
      <c r="F68" s="90"/>
      <c r="G68" s="108"/>
      <c r="H68" s="62"/>
      <c r="I68" s="108"/>
      <c r="J68" s="62"/>
      <c r="K68" s="108"/>
      <c r="L68" s="62"/>
      <c r="M68" s="108"/>
      <c r="N68" s="62"/>
      <c r="O68" s="62"/>
      <c r="Q68" s="201"/>
    </row>
    <row r="69" spans="1:17" ht="25.5" x14ac:dyDescent="0.2">
      <c r="A69" s="226">
        <v>18</v>
      </c>
      <c r="B69" s="227" t="s">
        <v>370</v>
      </c>
      <c r="C69" s="228" t="s">
        <v>57</v>
      </c>
      <c r="D69" s="116">
        <v>4</v>
      </c>
      <c r="E69" s="107"/>
      <c r="F69" s="62"/>
      <c r="G69" s="108"/>
      <c r="H69" s="62"/>
      <c r="I69" s="108"/>
      <c r="J69" s="62"/>
      <c r="K69" s="108"/>
      <c r="L69" s="62"/>
      <c r="M69" s="108"/>
      <c r="N69" s="62"/>
      <c r="O69" s="62"/>
      <c r="Q69" s="201"/>
    </row>
    <row r="70" spans="1:17" ht="25.5" x14ac:dyDescent="0.2">
      <c r="A70" s="226">
        <v>19</v>
      </c>
      <c r="B70" s="227" t="s">
        <v>368</v>
      </c>
      <c r="C70" s="228" t="s">
        <v>25</v>
      </c>
      <c r="D70" s="116">
        <v>1</v>
      </c>
      <c r="E70" s="107"/>
      <c r="F70" s="62"/>
      <c r="G70" s="108"/>
      <c r="H70" s="62"/>
      <c r="I70" s="108"/>
      <c r="J70" s="62"/>
      <c r="K70" s="108"/>
      <c r="L70" s="62"/>
      <c r="M70" s="108"/>
      <c r="N70" s="62"/>
      <c r="O70" s="62"/>
      <c r="Q70" s="201"/>
    </row>
    <row r="71" spans="1:17" x14ac:dyDescent="0.2">
      <c r="A71" s="231"/>
      <c r="B71" s="232" t="s">
        <v>254</v>
      </c>
      <c r="C71" s="233"/>
      <c r="D71" s="233"/>
      <c r="E71" s="107"/>
      <c r="F71" s="79"/>
      <c r="G71" s="108"/>
      <c r="H71" s="62"/>
      <c r="I71" s="108"/>
      <c r="J71" s="62"/>
      <c r="K71" s="108"/>
      <c r="L71" s="62"/>
      <c r="M71" s="108"/>
      <c r="N71" s="62"/>
      <c r="O71" s="62"/>
      <c r="Q71" s="201"/>
    </row>
    <row r="72" spans="1:17" ht="25.5" x14ac:dyDescent="0.2">
      <c r="A72" s="231">
        <v>1</v>
      </c>
      <c r="B72" s="234" t="s">
        <v>255</v>
      </c>
      <c r="C72" s="228" t="s">
        <v>55</v>
      </c>
      <c r="D72" s="199">
        <v>46.14</v>
      </c>
      <c r="E72" s="109"/>
      <c r="F72" s="90"/>
      <c r="G72" s="110"/>
      <c r="H72" s="79"/>
      <c r="I72" s="108"/>
      <c r="J72" s="62"/>
      <c r="K72" s="108"/>
      <c r="L72" s="62"/>
      <c r="M72" s="80"/>
      <c r="N72" s="62"/>
      <c r="O72" s="62"/>
      <c r="Q72" s="201"/>
    </row>
    <row r="73" spans="1:17" ht="51" x14ac:dyDescent="0.2">
      <c r="A73" s="231">
        <v>2</v>
      </c>
      <c r="B73" s="234" t="s">
        <v>245</v>
      </c>
      <c r="C73" s="228" t="s">
        <v>237</v>
      </c>
      <c r="D73" s="116">
        <v>1</v>
      </c>
      <c r="E73" s="107"/>
      <c r="F73" s="90"/>
      <c r="G73" s="108"/>
      <c r="H73" s="79"/>
      <c r="I73" s="108"/>
      <c r="J73" s="62"/>
      <c r="K73" s="108"/>
      <c r="L73" s="62"/>
      <c r="M73" s="108"/>
      <c r="N73" s="62"/>
      <c r="O73" s="62"/>
      <c r="Q73" s="201"/>
    </row>
    <row r="74" spans="1:17" ht="51" x14ac:dyDescent="0.2">
      <c r="A74" s="231">
        <v>3</v>
      </c>
      <c r="B74" s="234" t="s">
        <v>246</v>
      </c>
      <c r="C74" s="228" t="s">
        <v>237</v>
      </c>
      <c r="D74" s="116">
        <v>1</v>
      </c>
      <c r="E74" s="107"/>
      <c r="F74" s="90"/>
      <c r="G74" s="108"/>
      <c r="H74" s="79"/>
      <c r="I74" s="108"/>
      <c r="J74" s="62"/>
      <c r="K74" s="108"/>
      <c r="L74" s="62"/>
      <c r="M74" s="108"/>
      <c r="N74" s="62"/>
      <c r="O74" s="62"/>
      <c r="Q74" s="201"/>
    </row>
    <row r="75" spans="1:17" ht="25.5" x14ac:dyDescent="0.2">
      <c r="A75" s="231">
        <v>4</v>
      </c>
      <c r="B75" s="234" t="s">
        <v>51</v>
      </c>
      <c r="C75" s="228" t="s">
        <v>141</v>
      </c>
      <c r="D75" s="199">
        <v>23.07</v>
      </c>
      <c r="E75" s="109"/>
      <c r="F75" s="90"/>
      <c r="G75" s="110"/>
      <c r="H75" s="62"/>
      <c r="I75" s="108"/>
      <c r="J75" s="62"/>
      <c r="K75" s="108"/>
      <c r="L75" s="62"/>
      <c r="M75" s="80"/>
      <c r="N75" s="62"/>
      <c r="O75" s="62"/>
      <c r="Q75" s="201"/>
    </row>
    <row r="76" spans="1:17" ht="25.5" x14ac:dyDescent="0.2">
      <c r="A76" s="231">
        <v>5</v>
      </c>
      <c r="B76" s="234" t="s">
        <v>52</v>
      </c>
      <c r="C76" s="228" t="s">
        <v>141</v>
      </c>
      <c r="D76" s="199">
        <v>6.92</v>
      </c>
      <c r="E76" s="109"/>
      <c r="F76" s="90"/>
      <c r="G76" s="110"/>
      <c r="H76" s="62"/>
      <c r="I76" s="108"/>
      <c r="J76" s="62"/>
      <c r="K76" s="108"/>
      <c r="L76" s="62"/>
      <c r="M76" s="80"/>
      <c r="N76" s="62"/>
      <c r="O76" s="62"/>
      <c r="Q76" s="201"/>
    </row>
    <row r="77" spans="1:17" ht="51" x14ac:dyDescent="0.2">
      <c r="A77" s="231">
        <v>6</v>
      </c>
      <c r="B77" s="234" t="s">
        <v>248</v>
      </c>
      <c r="C77" s="228" t="s">
        <v>55</v>
      </c>
      <c r="D77" s="199">
        <v>46.14</v>
      </c>
      <c r="E77" s="109"/>
      <c r="F77" s="90"/>
      <c r="G77" s="110"/>
      <c r="H77" s="62"/>
      <c r="I77" s="108"/>
      <c r="J77" s="62"/>
      <c r="K77" s="108"/>
      <c r="L77" s="62"/>
      <c r="M77" s="80"/>
      <c r="N77" s="62"/>
      <c r="O77" s="62"/>
      <c r="Q77" s="201"/>
    </row>
    <row r="78" spans="1:17" ht="14.25" x14ac:dyDescent="0.2">
      <c r="A78" s="231">
        <v>7</v>
      </c>
      <c r="B78" s="234" t="s">
        <v>100</v>
      </c>
      <c r="C78" s="228" t="s">
        <v>97</v>
      </c>
      <c r="D78" s="199">
        <v>0</v>
      </c>
      <c r="E78" s="107"/>
      <c r="F78" s="90"/>
      <c r="G78" s="108"/>
      <c r="H78" s="62"/>
      <c r="I78" s="108"/>
      <c r="J78" s="62"/>
      <c r="K78" s="108"/>
      <c r="L78" s="62"/>
      <c r="M78" s="108"/>
      <c r="N78" s="62"/>
      <c r="O78" s="62"/>
      <c r="Q78" s="201"/>
    </row>
    <row r="79" spans="1:17" x14ac:dyDescent="0.2">
      <c r="A79" s="231">
        <v>8</v>
      </c>
      <c r="B79" s="234" t="s">
        <v>249</v>
      </c>
      <c r="C79" s="228" t="s">
        <v>57</v>
      </c>
      <c r="D79" s="116">
        <v>1</v>
      </c>
      <c r="E79" s="78"/>
      <c r="F79" s="90"/>
      <c r="G79" s="80"/>
      <c r="H79" s="79"/>
      <c r="I79" s="80"/>
      <c r="J79" s="79"/>
      <c r="K79" s="80"/>
      <c r="L79" s="79"/>
      <c r="M79" s="80"/>
      <c r="N79" s="79"/>
      <c r="O79" s="79"/>
      <c r="P79" s="171"/>
      <c r="Q79" s="201"/>
    </row>
    <row r="80" spans="1:17" ht="25.5" x14ac:dyDescent="0.2">
      <c r="A80" s="231">
        <v>9</v>
      </c>
      <c r="B80" s="227" t="s">
        <v>369</v>
      </c>
      <c r="C80" s="228" t="s">
        <v>57</v>
      </c>
      <c r="D80" s="116">
        <v>1</v>
      </c>
      <c r="E80" s="78"/>
      <c r="F80" s="90"/>
      <c r="G80" s="80"/>
      <c r="H80" s="79"/>
      <c r="I80" s="80"/>
      <c r="J80" s="79"/>
      <c r="K80" s="80"/>
      <c r="L80" s="79"/>
      <c r="M80" s="80"/>
      <c r="N80" s="79"/>
      <c r="O80" s="79"/>
      <c r="P80" s="171"/>
      <c r="Q80" s="201"/>
    </row>
    <row r="81" spans="1:17" ht="25.5" x14ac:dyDescent="0.2">
      <c r="A81" s="226">
        <v>10</v>
      </c>
      <c r="B81" s="227" t="s">
        <v>368</v>
      </c>
      <c r="C81" s="228" t="s">
        <v>25</v>
      </c>
      <c r="D81" s="116">
        <v>1</v>
      </c>
      <c r="E81" s="78"/>
      <c r="F81" s="90"/>
      <c r="G81" s="80"/>
      <c r="H81" s="79"/>
      <c r="I81" s="80"/>
      <c r="J81" s="79"/>
      <c r="K81" s="80"/>
      <c r="L81" s="79"/>
      <c r="M81" s="80"/>
      <c r="N81" s="79"/>
      <c r="O81" s="79"/>
      <c r="P81" s="171"/>
      <c r="Q81" s="201"/>
    </row>
    <row r="82" spans="1:17" x14ac:dyDescent="0.2">
      <c r="A82" s="226"/>
      <c r="B82" s="225" t="s">
        <v>362</v>
      </c>
      <c r="C82" s="224"/>
      <c r="D82" s="224"/>
      <c r="E82" s="218"/>
      <c r="F82" s="90"/>
      <c r="G82" s="80"/>
      <c r="H82" s="79"/>
      <c r="I82" s="80"/>
      <c r="J82" s="79"/>
      <c r="K82" s="80"/>
      <c r="L82" s="79"/>
      <c r="M82" s="80"/>
      <c r="N82" s="79"/>
      <c r="O82" s="79"/>
      <c r="P82" s="171"/>
      <c r="Q82" s="201"/>
    </row>
    <row r="83" spans="1:17" ht="25.5" x14ac:dyDescent="0.2">
      <c r="A83" s="226">
        <v>1</v>
      </c>
      <c r="B83" s="227" t="s">
        <v>255</v>
      </c>
      <c r="C83" s="228" t="s">
        <v>55</v>
      </c>
      <c r="D83" s="199">
        <v>187</v>
      </c>
      <c r="E83" s="218"/>
      <c r="F83" s="62"/>
      <c r="G83" s="80"/>
      <c r="H83" s="79"/>
      <c r="I83" s="80"/>
      <c r="J83" s="79"/>
      <c r="K83" s="80"/>
      <c r="L83" s="79"/>
      <c r="M83" s="80"/>
      <c r="N83" s="79"/>
      <c r="O83" s="79"/>
      <c r="P83" s="171"/>
      <c r="Q83" s="201"/>
    </row>
    <row r="84" spans="1:17" ht="25.5" x14ac:dyDescent="0.2">
      <c r="A84" s="226">
        <v>2</v>
      </c>
      <c r="B84" s="227" t="s">
        <v>256</v>
      </c>
      <c r="C84" s="228" t="s">
        <v>55</v>
      </c>
      <c r="D84" s="199">
        <v>20.5</v>
      </c>
      <c r="E84" s="218"/>
      <c r="F84" s="62"/>
      <c r="G84" s="80"/>
      <c r="H84" s="79"/>
      <c r="I84" s="80"/>
      <c r="J84" s="79"/>
      <c r="K84" s="80"/>
      <c r="L84" s="79"/>
      <c r="M84" s="80"/>
      <c r="N84" s="79"/>
      <c r="O84" s="79"/>
      <c r="P84" s="171"/>
      <c r="Q84" s="201"/>
    </row>
    <row r="85" spans="1:17" ht="51" x14ac:dyDescent="0.2">
      <c r="A85" s="226">
        <v>3</v>
      </c>
      <c r="B85" s="227" t="s">
        <v>245</v>
      </c>
      <c r="C85" s="228" t="s">
        <v>237</v>
      </c>
      <c r="D85" s="116">
        <v>1</v>
      </c>
      <c r="E85" s="218"/>
      <c r="F85" s="62"/>
      <c r="G85" s="80"/>
      <c r="H85" s="79"/>
      <c r="I85" s="80"/>
      <c r="J85" s="79"/>
      <c r="K85" s="80"/>
      <c r="L85" s="79"/>
      <c r="M85" s="80"/>
      <c r="N85" s="79"/>
      <c r="O85" s="79"/>
      <c r="P85" s="171"/>
      <c r="Q85" s="201"/>
    </row>
    <row r="86" spans="1:17" ht="51" x14ac:dyDescent="0.2">
      <c r="A86" s="226">
        <v>4</v>
      </c>
      <c r="B86" s="227" t="s">
        <v>246</v>
      </c>
      <c r="C86" s="228" t="s">
        <v>237</v>
      </c>
      <c r="D86" s="116">
        <v>2</v>
      </c>
      <c r="E86" s="218"/>
      <c r="F86" s="62"/>
      <c r="G86" s="80"/>
      <c r="H86" s="79"/>
      <c r="I86" s="80"/>
      <c r="J86" s="79"/>
      <c r="K86" s="80"/>
      <c r="L86" s="79"/>
      <c r="M86" s="80"/>
      <c r="N86" s="79"/>
      <c r="O86" s="79"/>
      <c r="P86" s="171"/>
      <c r="Q86" s="201"/>
    </row>
    <row r="87" spans="1:17" ht="51" x14ac:dyDescent="0.2">
      <c r="A87" s="226">
        <v>5</v>
      </c>
      <c r="B87" s="111" t="s">
        <v>363</v>
      </c>
      <c r="C87" s="112" t="s">
        <v>25</v>
      </c>
      <c r="D87" s="61">
        <v>1</v>
      </c>
      <c r="E87" s="218"/>
      <c r="F87" s="62"/>
      <c r="G87" s="80"/>
      <c r="H87" s="79"/>
      <c r="I87" s="80"/>
      <c r="J87" s="79"/>
      <c r="K87" s="80"/>
      <c r="L87" s="79"/>
      <c r="M87" s="80"/>
      <c r="N87" s="79"/>
      <c r="O87" s="79"/>
      <c r="P87" s="171"/>
      <c r="Q87" s="201"/>
    </row>
    <row r="88" spans="1:17" ht="51" x14ac:dyDescent="0.2">
      <c r="A88" s="226">
        <v>6</v>
      </c>
      <c r="B88" s="111" t="s">
        <v>364</v>
      </c>
      <c r="C88" s="112" t="s">
        <v>25</v>
      </c>
      <c r="D88" s="61">
        <v>2</v>
      </c>
      <c r="E88" s="218"/>
      <c r="F88" s="62"/>
      <c r="G88" s="80"/>
      <c r="H88" s="79"/>
      <c r="I88" s="80"/>
      <c r="J88" s="79"/>
      <c r="K88" s="80"/>
      <c r="L88" s="79"/>
      <c r="M88" s="80"/>
      <c r="N88" s="79"/>
      <c r="O88" s="79"/>
      <c r="P88" s="171"/>
      <c r="Q88" s="201"/>
    </row>
    <row r="89" spans="1:17" ht="25.5" x14ac:dyDescent="0.2">
      <c r="A89" s="226">
        <v>7</v>
      </c>
      <c r="B89" s="229" t="s">
        <v>257</v>
      </c>
      <c r="C89" s="228" t="s">
        <v>57</v>
      </c>
      <c r="D89" s="116">
        <v>11</v>
      </c>
      <c r="E89" s="218"/>
      <c r="F89" s="62"/>
      <c r="G89" s="80"/>
      <c r="H89" s="79"/>
      <c r="I89" s="80"/>
      <c r="J89" s="79"/>
      <c r="K89" s="80"/>
      <c r="L89" s="79"/>
      <c r="M89" s="80"/>
      <c r="N89" s="79"/>
      <c r="O89" s="79"/>
      <c r="P89" s="171"/>
      <c r="Q89" s="201"/>
    </row>
    <row r="90" spans="1:17" ht="25.5" x14ac:dyDescent="0.2">
      <c r="A90" s="226">
        <v>8</v>
      </c>
      <c r="B90" s="229" t="s">
        <v>258</v>
      </c>
      <c r="C90" s="228" t="s">
        <v>57</v>
      </c>
      <c r="D90" s="116">
        <v>2</v>
      </c>
      <c r="E90" s="218"/>
      <c r="F90" s="62"/>
      <c r="G90" s="80"/>
      <c r="H90" s="79"/>
      <c r="I90" s="80"/>
      <c r="J90" s="79"/>
      <c r="K90" s="80"/>
      <c r="L90" s="79"/>
      <c r="M90" s="80"/>
      <c r="N90" s="79"/>
      <c r="O90" s="79"/>
      <c r="P90" s="171"/>
      <c r="Q90" s="201"/>
    </row>
    <row r="91" spans="1:17" ht="25.5" x14ac:dyDescent="0.2">
      <c r="A91" s="226">
        <v>9</v>
      </c>
      <c r="B91" s="227" t="s">
        <v>51</v>
      </c>
      <c r="C91" s="228" t="s">
        <v>141</v>
      </c>
      <c r="D91" s="199">
        <v>103.75</v>
      </c>
      <c r="E91" s="218"/>
      <c r="F91" s="62"/>
      <c r="G91" s="80"/>
      <c r="H91" s="79"/>
      <c r="I91" s="80"/>
      <c r="J91" s="79"/>
      <c r="K91" s="80"/>
      <c r="L91" s="79"/>
      <c r="M91" s="80"/>
      <c r="N91" s="79"/>
      <c r="O91" s="79"/>
      <c r="P91" s="171"/>
      <c r="Q91" s="201"/>
    </row>
    <row r="92" spans="1:17" ht="25.5" x14ac:dyDescent="0.2">
      <c r="A92" s="226">
        <v>10</v>
      </c>
      <c r="B92" s="227" t="s">
        <v>52</v>
      </c>
      <c r="C92" s="228" t="s">
        <v>141</v>
      </c>
      <c r="D92" s="199">
        <v>31.13</v>
      </c>
      <c r="E92" s="218"/>
      <c r="F92" s="62"/>
      <c r="G92" s="80"/>
      <c r="H92" s="79"/>
      <c r="I92" s="80"/>
      <c r="J92" s="79"/>
      <c r="K92" s="80"/>
      <c r="L92" s="79"/>
      <c r="M92" s="80"/>
      <c r="N92" s="79"/>
      <c r="O92" s="79"/>
      <c r="P92" s="171"/>
      <c r="Q92" s="201"/>
    </row>
    <row r="93" spans="1:17" ht="51" x14ac:dyDescent="0.2">
      <c r="A93" s="226">
        <v>11</v>
      </c>
      <c r="B93" s="227" t="s">
        <v>333</v>
      </c>
      <c r="C93" s="228" t="s">
        <v>55</v>
      </c>
      <c r="D93" s="199">
        <v>207.5</v>
      </c>
      <c r="E93" s="218"/>
      <c r="F93" s="62"/>
      <c r="G93" s="80"/>
      <c r="H93" s="79"/>
      <c r="I93" s="80"/>
      <c r="J93" s="79"/>
      <c r="K93" s="80"/>
      <c r="L93" s="79"/>
      <c r="M93" s="80"/>
      <c r="N93" s="79"/>
      <c r="O93" s="79"/>
      <c r="P93" s="171"/>
      <c r="Q93" s="201"/>
    </row>
    <row r="94" spans="1:17" ht="25.5" x14ac:dyDescent="0.2">
      <c r="A94" s="226">
        <v>12</v>
      </c>
      <c r="B94" s="227" t="s">
        <v>98</v>
      </c>
      <c r="C94" s="228" t="s">
        <v>97</v>
      </c>
      <c r="D94" s="199">
        <v>35</v>
      </c>
      <c r="E94" s="218"/>
      <c r="F94" s="62"/>
      <c r="G94" s="80"/>
      <c r="H94" s="79"/>
      <c r="I94" s="80"/>
      <c r="J94" s="79"/>
      <c r="K94" s="80"/>
      <c r="L94" s="79"/>
      <c r="M94" s="80"/>
      <c r="N94" s="79"/>
      <c r="O94" s="79"/>
      <c r="P94" s="171"/>
      <c r="Q94" s="201"/>
    </row>
    <row r="95" spans="1:17" ht="14.25" x14ac:dyDescent="0.2">
      <c r="A95" s="226">
        <v>13</v>
      </c>
      <c r="B95" s="227" t="s">
        <v>100</v>
      </c>
      <c r="C95" s="228" t="s">
        <v>97</v>
      </c>
      <c r="D95" s="199">
        <v>0</v>
      </c>
      <c r="E95" s="218"/>
      <c r="F95" s="62"/>
      <c r="G95" s="80"/>
      <c r="H95" s="79"/>
      <c r="I95" s="80"/>
      <c r="J95" s="79"/>
      <c r="K95" s="80"/>
      <c r="L95" s="79"/>
      <c r="M95" s="80"/>
      <c r="N95" s="79"/>
      <c r="O95" s="79"/>
      <c r="P95" s="171"/>
      <c r="Q95" s="201"/>
    </row>
    <row r="96" spans="1:17" ht="51" x14ac:dyDescent="0.2">
      <c r="A96" s="226">
        <v>14</v>
      </c>
      <c r="B96" s="227" t="s">
        <v>54</v>
      </c>
      <c r="C96" s="228" t="s">
        <v>57</v>
      </c>
      <c r="D96" s="116">
        <v>17</v>
      </c>
      <c r="E96" s="218"/>
      <c r="F96" s="62"/>
      <c r="G96" s="80"/>
      <c r="H96" s="79"/>
      <c r="I96" s="80"/>
      <c r="J96" s="79"/>
      <c r="K96" s="80"/>
      <c r="L96" s="79"/>
      <c r="M96" s="80"/>
      <c r="N96" s="79"/>
      <c r="O96" s="79"/>
      <c r="P96" s="171"/>
      <c r="Q96" s="201"/>
    </row>
    <row r="97" spans="1:17" x14ac:dyDescent="0.2">
      <c r="A97" s="226">
        <v>15</v>
      </c>
      <c r="B97" s="227" t="s">
        <v>259</v>
      </c>
      <c r="C97" s="228" t="s">
        <v>57</v>
      </c>
      <c r="D97" s="116">
        <v>2</v>
      </c>
      <c r="E97" s="218"/>
      <c r="F97" s="62"/>
      <c r="G97" s="80"/>
      <c r="H97" s="79"/>
      <c r="I97" s="80"/>
      <c r="J97" s="79"/>
      <c r="K97" s="80"/>
      <c r="L97" s="79"/>
      <c r="M97" s="80"/>
      <c r="N97" s="79"/>
      <c r="O97" s="79"/>
      <c r="P97" s="171"/>
      <c r="Q97" s="201"/>
    </row>
    <row r="98" spans="1:17" ht="25.5" x14ac:dyDescent="0.2">
      <c r="A98" s="226">
        <v>16</v>
      </c>
      <c r="B98" s="227" t="s">
        <v>370</v>
      </c>
      <c r="C98" s="228" t="s">
        <v>57</v>
      </c>
      <c r="D98" s="116">
        <v>1</v>
      </c>
      <c r="E98" s="218"/>
      <c r="F98" s="62"/>
      <c r="G98" s="80"/>
      <c r="H98" s="79"/>
      <c r="I98" s="80"/>
      <c r="J98" s="79"/>
      <c r="K98" s="80"/>
      <c r="L98" s="79"/>
      <c r="M98" s="80"/>
      <c r="N98" s="79"/>
      <c r="O98" s="79"/>
      <c r="P98" s="171"/>
      <c r="Q98" s="201"/>
    </row>
    <row r="99" spans="1:17" ht="25.5" x14ac:dyDescent="0.2">
      <c r="A99" s="226">
        <v>17</v>
      </c>
      <c r="B99" s="227" t="s">
        <v>368</v>
      </c>
      <c r="C99" s="228" t="s">
        <v>25</v>
      </c>
      <c r="D99" s="116">
        <v>1</v>
      </c>
      <c r="E99" s="218"/>
      <c r="F99" s="62"/>
      <c r="G99" s="80"/>
      <c r="H99" s="79"/>
      <c r="I99" s="80"/>
      <c r="J99" s="79"/>
      <c r="K99" s="80"/>
      <c r="L99" s="79"/>
      <c r="M99" s="80"/>
      <c r="N99" s="79"/>
      <c r="O99" s="79"/>
      <c r="P99" s="171"/>
      <c r="Q99" s="201"/>
    </row>
    <row r="100" spans="1:17" ht="38.25" x14ac:dyDescent="0.2">
      <c r="A100" s="236"/>
      <c r="B100" s="237" t="s">
        <v>365</v>
      </c>
      <c r="C100" s="238" t="s">
        <v>25</v>
      </c>
      <c r="D100" s="88">
        <v>1</v>
      </c>
      <c r="E100" s="218"/>
      <c r="F100" s="62"/>
      <c r="G100" s="80"/>
      <c r="H100" s="79"/>
      <c r="I100" s="80"/>
      <c r="J100" s="79"/>
      <c r="K100" s="80"/>
      <c r="L100" s="79"/>
      <c r="M100" s="80"/>
      <c r="N100" s="79"/>
      <c r="O100" s="79"/>
      <c r="P100" s="171"/>
      <c r="Q100" s="201"/>
    </row>
    <row r="101" spans="1:17" s="60" customFormat="1" x14ac:dyDescent="0.2">
      <c r="A101" s="152"/>
      <c r="B101" s="153" t="s">
        <v>0</v>
      </c>
      <c r="C101" s="154"/>
      <c r="D101" s="152"/>
      <c r="E101" s="155"/>
      <c r="F101" s="156"/>
      <c r="G101" s="157"/>
      <c r="H101" s="158"/>
      <c r="I101" s="157"/>
      <c r="J101" s="158"/>
      <c r="K101" s="157"/>
      <c r="L101" s="158"/>
      <c r="M101" s="157"/>
      <c r="N101" s="158"/>
      <c r="O101" s="158"/>
    </row>
    <row r="102" spans="1:17" s="91" customFormat="1" x14ac:dyDescent="0.2">
      <c r="A102" s="159"/>
      <c r="B102" s="160"/>
      <c r="C102" s="161"/>
      <c r="D102" s="159"/>
      <c r="E102" s="159"/>
      <c r="G102" s="162"/>
      <c r="H102" s="162"/>
      <c r="I102" s="162"/>
      <c r="J102" s="15" t="s">
        <v>343</v>
      </c>
      <c r="K102" s="14"/>
      <c r="L102" s="14"/>
      <c r="M102" s="14"/>
      <c r="N102" s="14"/>
      <c r="O102" s="42"/>
    </row>
    <row r="103" spans="1:17" s="91" customFormat="1" x14ac:dyDescent="0.2">
      <c r="A103" s="159"/>
      <c r="B103" s="160"/>
      <c r="C103" s="161"/>
      <c r="D103" s="159"/>
      <c r="E103" s="159"/>
      <c r="G103" s="162"/>
      <c r="H103" s="162"/>
      <c r="I103" s="162"/>
      <c r="J103" s="163" t="s">
        <v>19</v>
      </c>
      <c r="K103" s="164"/>
      <c r="L103" s="164"/>
      <c r="M103" s="164"/>
      <c r="N103" s="164"/>
      <c r="O103" s="164"/>
    </row>
    <row r="104" spans="1:17" s="91" customFormat="1" x14ac:dyDescent="0.2">
      <c r="A104" s="159"/>
      <c r="B104" s="160"/>
      <c r="C104" s="161"/>
      <c r="D104" s="159"/>
      <c r="E104" s="159"/>
      <c r="G104" s="162"/>
      <c r="H104" s="162"/>
      <c r="I104" s="162"/>
      <c r="J104" s="163"/>
      <c r="K104" s="165"/>
      <c r="L104" s="165"/>
      <c r="M104" s="165"/>
      <c r="N104" s="165"/>
      <c r="O104" s="165"/>
    </row>
    <row r="105" spans="1:17" s="91" customFormat="1" x14ac:dyDescent="0.2">
      <c r="A105" s="159"/>
      <c r="B105" s="166" t="s">
        <v>23</v>
      </c>
      <c r="C105" s="161"/>
      <c r="D105" s="159"/>
      <c r="E105" s="167"/>
      <c r="G105" s="162"/>
      <c r="H105" s="162"/>
      <c r="I105" s="162"/>
      <c r="J105" s="162"/>
      <c r="K105" s="162"/>
      <c r="L105" s="162"/>
      <c r="M105" s="162"/>
      <c r="N105" s="162"/>
    </row>
    <row r="106" spans="1:17" s="91" customFormat="1" x14ac:dyDescent="0.2">
      <c r="A106" s="159"/>
      <c r="B106" s="160"/>
      <c r="C106" s="161"/>
      <c r="D106" s="159"/>
      <c r="E106" s="167"/>
      <c r="G106" s="162"/>
      <c r="H106" s="162"/>
      <c r="I106" s="162"/>
      <c r="J106" s="162"/>
      <c r="K106" s="162"/>
      <c r="L106" s="162"/>
      <c r="M106" s="162"/>
      <c r="N106" s="162"/>
    </row>
    <row r="107" spans="1:17" s="91" customFormat="1" x14ac:dyDescent="0.2">
      <c r="A107" s="159"/>
      <c r="B107" s="166" t="s">
        <v>24</v>
      </c>
      <c r="C107" s="161"/>
      <c r="D107" s="159"/>
      <c r="E107" s="167"/>
      <c r="G107" s="162"/>
      <c r="H107" s="162"/>
      <c r="I107" s="162"/>
      <c r="J107" s="162"/>
      <c r="K107" s="162"/>
      <c r="L107" s="162"/>
      <c r="M107" s="162"/>
      <c r="N107" s="162"/>
    </row>
    <row r="108" spans="1:17" s="91" customFormat="1" x14ac:dyDescent="0.2">
      <c r="A108" s="159"/>
      <c r="B108" s="160"/>
      <c r="C108" s="161"/>
      <c r="D108" s="159"/>
      <c r="E108" s="167"/>
      <c r="G108" s="162"/>
      <c r="H108" s="162"/>
      <c r="I108" s="162"/>
      <c r="J108" s="162"/>
      <c r="K108" s="162"/>
      <c r="L108" s="162"/>
      <c r="M108" s="162"/>
      <c r="N108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1-6
&amp;"Arial,Bold"&amp;UKANALIZĀCIJAS TĪKLU REKONSTRUKCIJA&amp;12.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37" zoomScaleSheetLayoutView="100" workbookViewId="0">
      <selection activeCell="K50" sqref="K50:O52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28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27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29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350</v>
      </c>
      <c r="O5" s="59">
        <f>O52</f>
        <v>0</v>
      </c>
    </row>
    <row r="6" spans="1:17" ht="14.25" x14ac:dyDescent="0.2">
      <c r="A6" s="48" t="s">
        <v>342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40" t="s">
        <v>5</v>
      </c>
      <c r="B7" s="255" t="s">
        <v>6</v>
      </c>
      <c r="C7" s="251" t="s">
        <v>7</v>
      </c>
      <c r="D7" s="240" t="s">
        <v>8</v>
      </c>
      <c r="E7" s="250" t="s">
        <v>9</v>
      </c>
      <c r="F7" s="250"/>
      <c r="G7" s="250"/>
      <c r="H7" s="250"/>
      <c r="I7" s="250"/>
      <c r="J7" s="254"/>
      <c r="K7" s="253" t="s">
        <v>12</v>
      </c>
      <c r="L7" s="250"/>
      <c r="M7" s="250"/>
      <c r="N7" s="250"/>
      <c r="O7" s="254"/>
    </row>
    <row r="8" spans="1:17" ht="78.75" customHeight="1" x14ac:dyDescent="0.2">
      <c r="A8" s="241"/>
      <c r="B8" s="256"/>
      <c r="C8" s="252"/>
      <c r="D8" s="241"/>
      <c r="E8" s="7" t="s">
        <v>10</v>
      </c>
      <c r="F8" s="7" t="s">
        <v>356</v>
      </c>
      <c r="G8" s="8" t="s">
        <v>353</v>
      </c>
      <c r="H8" s="8" t="s">
        <v>354</v>
      </c>
      <c r="I8" s="8" t="s">
        <v>355</v>
      </c>
      <c r="J8" s="8" t="s">
        <v>357</v>
      </c>
      <c r="K8" s="8" t="s">
        <v>11</v>
      </c>
      <c r="L8" s="8" t="s">
        <v>353</v>
      </c>
      <c r="M8" s="8" t="s">
        <v>354</v>
      </c>
      <c r="N8" s="8" t="s">
        <v>355</v>
      </c>
      <c r="O8" s="8" t="s">
        <v>358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99">
        <v>1</v>
      </c>
      <c r="B10" s="172" t="s">
        <v>302</v>
      </c>
      <c r="C10" s="99" t="s">
        <v>237</v>
      </c>
      <c r="D10" s="99">
        <v>1</v>
      </c>
      <c r="E10" s="173"/>
      <c r="F10" s="90"/>
      <c r="G10" s="108"/>
      <c r="H10" s="79"/>
      <c r="I10" s="108"/>
      <c r="J10" s="62"/>
      <c r="K10" s="108"/>
      <c r="L10" s="62"/>
      <c r="M10" s="108"/>
      <c r="N10" s="62"/>
      <c r="O10" s="62"/>
      <c r="Q10" s="201"/>
    </row>
    <row r="11" spans="1:17" s="81" customFormat="1" ht="25.5" x14ac:dyDescent="0.2">
      <c r="A11" s="99" t="s">
        <v>304</v>
      </c>
      <c r="B11" s="100" t="s">
        <v>303</v>
      </c>
      <c r="C11" s="99" t="s">
        <v>237</v>
      </c>
      <c r="D11" s="99">
        <v>1</v>
      </c>
      <c r="E11" s="78"/>
      <c r="F11" s="126"/>
      <c r="G11" s="80"/>
      <c r="H11" s="79"/>
      <c r="I11" s="80"/>
      <c r="J11" s="79"/>
      <c r="K11" s="80"/>
      <c r="L11" s="79"/>
      <c r="M11" s="80"/>
      <c r="N11" s="79"/>
      <c r="O11" s="79"/>
      <c r="Q11" s="201"/>
    </row>
    <row r="12" spans="1:17" s="81" customFormat="1" ht="25.5" x14ac:dyDescent="0.2">
      <c r="A12" s="99" t="s">
        <v>305</v>
      </c>
      <c r="B12" s="100" t="s">
        <v>283</v>
      </c>
      <c r="C12" s="99" t="s">
        <v>57</v>
      </c>
      <c r="D12" s="99">
        <v>2</v>
      </c>
      <c r="E12" s="128"/>
      <c r="F12" s="126"/>
      <c r="G12" s="129"/>
      <c r="H12" s="79"/>
      <c r="I12" s="80"/>
      <c r="J12" s="79"/>
      <c r="K12" s="80"/>
      <c r="L12" s="79"/>
      <c r="M12" s="80"/>
      <c r="N12" s="79"/>
      <c r="O12" s="79"/>
      <c r="Q12" s="201"/>
    </row>
    <row r="13" spans="1:17" s="81" customFormat="1" ht="25.5" x14ac:dyDescent="0.2">
      <c r="A13" s="99" t="s">
        <v>306</v>
      </c>
      <c r="B13" s="100" t="s">
        <v>284</v>
      </c>
      <c r="C13" s="99" t="s">
        <v>57</v>
      </c>
      <c r="D13" s="99">
        <v>2</v>
      </c>
      <c r="E13" s="128"/>
      <c r="F13" s="126"/>
      <c r="G13" s="129"/>
      <c r="H13" s="79"/>
      <c r="I13" s="80"/>
      <c r="J13" s="79"/>
      <c r="K13" s="80"/>
      <c r="L13" s="79"/>
      <c r="M13" s="80"/>
      <c r="N13" s="79"/>
      <c r="O13" s="79"/>
      <c r="Q13" s="201"/>
    </row>
    <row r="14" spans="1:17" s="81" customFormat="1" x14ac:dyDescent="0.2">
      <c r="A14" s="99" t="s">
        <v>307</v>
      </c>
      <c r="B14" s="100" t="s">
        <v>285</v>
      </c>
      <c r="C14" s="99" t="s">
        <v>57</v>
      </c>
      <c r="D14" s="99">
        <v>1</v>
      </c>
      <c r="E14" s="78"/>
      <c r="F14" s="126"/>
      <c r="G14" s="80"/>
      <c r="H14" s="79"/>
      <c r="I14" s="80"/>
      <c r="J14" s="79"/>
      <c r="K14" s="80"/>
      <c r="L14" s="79"/>
      <c r="M14" s="80"/>
      <c r="N14" s="79"/>
      <c r="O14" s="79"/>
      <c r="Q14" s="201"/>
    </row>
    <row r="15" spans="1:17" s="81" customFormat="1" x14ac:dyDescent="0.2">
      <c r="A15" s="99" t="s">
        <v>308</v>
      </c>
      <c r="B15" s="100" t="s">
        <v>286</v>
      </c>
      <c r="C15" s="99" t="s">
        <v>57</v>
      </c>
      <c r="D15" s="99">
        <v>1</v>
      </c>
      <c r="E15" s="78"/>
      <c r="F15" s="126"/>
      <c r="G15" s="80"/>
      <c r="H15" s="79"/>
      <c r="I15" s="80"/>
      <c r="J15" s="79"/>
      <c r="K15" s="80"/>
      <c r="L15" s="79"/>
      <c r="M15" s="80"/>
      <c r="N15" s="79"/>
      <c r="O15" s="79"/>
      <c r="Q15" s="201"/>
    </row>
    <row r="16" spans="1:17" s="81" customFormat="1" ht="25.5" x14ac:dyDescent="0.2">
      <c r="A16" s="99" t="s">
        <v>309</v>
      </c>
      <c r="B16" s="100" t="s">
        <v>287</v>
      </c>
      <c r="C16" s="99" t="s">
        <v>57</v>
      </c>
      <c r="D16" s="99">
        <v>1</v>
      </c>
      <c r="E16" s="78"/>
      <c r="F16" s="126"/>
      <c r="G16" s="80"/>
      <c r="H16" s="79"/>
      <c r="I16" s="80"/>
      <c r="J16" s="79"/>
      <c r="K16" s="80"/>
      <c r="L16" s="79"/>
      <c r="M16" s="80"/>
      <c r="N16" s="79"/>
      <c r="O16" s="79"/>
      <c r="Q16" s="201"/>
    </row>
    <row r="17" spans="1:17" s="81" customFormat="1" x14ac:dyDescent="0.2">
      <c r="A17" s="99" t="s">
        <v>310</v>
      </c>
      <c r="B17" s="100" t="s">
        <v>288</v>
      </c>
      <c r="C17" s="99" t="s">
        <v>57</v>
      </c>
      <c r="D17" s="99">
        <v>2</v>
      </c>
      <c r="E17" s="78"/>
      <c r="F17" s="126"/>
      <c r="G17" s="80"/>
      <c r="H17" s="79"/>
      <c r="I17" s="80"/>
      <c r="J17" s="79"/>
      <c r="K17" s="80"/>
      <c r="L17" s="79"/>
      <c r="M17" s="80"/>
      <c r="N17" s="79"/>
      <c r="O17" s="79"/>
      <c r="Q17" s="201"/>
    </row>
    <row r="18" spans="1:17" s="81" customFormat="1" x14ac:dyDescent="0.2">
      <c r="A18" s="99" t="s">
        <v>311</v>
      </c>
      <c r="B18" s="100" t="s">
        <v>289</v>
      </c>
      <c r="C18" s="99" t="s">
        <v>57</v>
      </c>
      <c r="D18" s="99">
        <v>2</v>
      </c>
      <c r="E18" s="78"/>
      <c r="F18" s="126"/>
      <c r="G18" s="80"/>
      <c r="H18" s="79"/>
      <c r="I18" s="80"/>
      <c r="J18" s="79"/>
      <c r="K18" s="80"/>
      <c r="L18" s="79"/>
      <c r="M18" s="80"/>
      <c r="N18" s="79"/>
      <c r="O18" s="79"/>
      <c r="Q18" s="201"/>
    </row>
    <row r="19" spans="1:17" s="81" customFormat="1" x14ac:dyDescent="0.2">
      <c r="A19" s="99" t="s">
        <v>312</v>
      </c>
      <c r="B19" s="100" t="s">
        <v>290</v>
      </c>
      <c r="C19" s="99" t="s">
        <v>55</v>
      </c>
      <c r="D19" s="102">
        <v>8</v>
      </c>
      <c r="E19" s="78"/>
      <c r="F19" s="126"/>
      <c r="G19" s="80"/>
      <c r="H19" s="79"/>
      <c r="I19" s="80"/>
      <c r="J19" s="79"/>
      <c r="K19" s="80"/>
      <c r="L19" s="79"/>
      <c r="M19" s="80"/>
      <c r="N19" s="79"/>
      <c r="O19" s="79"/>
      <c r="Q19" s="201"/>
    </row>
    <row r="20" spans="1:17" s="81" customFormat="1" x14ac:dyDescent="0.2">
      <c r="A20" s="99" t="s">
        <v>313</v>
      </c>
      <c r="B20" s="100" t="s">
        <v>291</v>
      </c>
      <c r="C20" s="99" t="s">
        <v>57</v>
      </c>
      <c r="D20" s="99">
        <v>2</v>
      </c>
      <c r="E20" s="128"/>
      <c r="F20" s="126"/>
      <c r="G20" s="129"/>
      <c r="H20" s="79"/>
      <c r="I20" s="80"/>
      <c r="J20" s="79"/>
      <c r="K20" s="80"/>
      <c r="L20" s="79"/>
      <c r="M20" s="80"/>
      <c r="N20" s="79"/>
      <c r="O20" s="79"/>
      <c r="Q20" s="201"/>
    </row>
    <row r="21" spans="1:17" s="81" customFormat="1" x14ac:dyDescent="0.2">
      <c r="A21" s="99" t="s">
        <v>314</v>
      </c>
      <c r="B21" s="100" t="s">
        <v>292</v>
      </c>
      <c r="C21" s="99" t="s">
        <v>57</v>
      </c>
      <c r="D21" s="99">
        <v>2</v>
      </c>
      <c r="E21" s="128"/>
      <c r="F21" s="126"/>
      <c r="G21" s="129"/>
      <c r="H21" s="79"/>
      <c r="I21" s="80"/>
      <c r="J21" s="79"/>
      <c r="K21" s="80"/>
      <c r="L21" s="79"/>
      <c r="M21" s="80"/>
      <c r="N21" s="79"/>
      <c r="O21" s="79"/>
      <c r="Q21" s="201"/>
    </row>
    <row r="22" spans="1:17" s="81" customFormat="1" x14ac:dyDescent="0.2">
      <c r="A22" s="99" t="s">
        <v>315</v>
      </c>
      <c r="B22" s="100" t="s">
        <v>293</v>
      </c>
      <c r="C22" s="99" t="s">
        <v>237</v>
      </c>
      <c r="D22" s="99">
        <v>1</v>
      </c>
      <c r="E22" s="128"/>
      <c r="F22" s="79"/>
      <c r="G22" s="129"/>
      <c r="H22" s="79"/>
      <c r="I22" s="80"/>
      <c r="J22" s="79"/>
      <c r="K22" s="80"/>
      <c r="L22" s="79"/>
      <c r="M22" s="80"/>
      <c r="N22" s="79"/>
      <c r="O22" s="79"/>
      <c r="Q22" s="201"/>
    </row>
    <row r="23" spans="1:17" s="81" customFormat="1" x14ac:dyDescent="0.2">
      <c r="A23" s="99" t="s">
        <v>316</v>
      </c>
      <c r="B23" s="100" t="s">
        <v>294</v>
      </c>
      <c r="C23" s="99" t="s">
        <v>237</v>
      </c>
      <c r="D23" s="99">
        <v>2</v>
      </c>
      <c r="E23" s="128"/>
      <c r="F23" s="79"/>
      <c r="G23" s="129"/>
      <c r="H23" s="79"/>
      <c r="I23" s="80"/>
      <c r="J23" s="79"/>
      <c r="K23" s="80"/>
      <c r="L23" s="79"/>
      <c r="M23" s="80"/>
      <c r="N23" s="79"/>
      <c r="O23" s="79"/>
      <c r="Q23" s="201"/>
    </row>
    <row r="24" spans="1:17" s="81" customFormat="1" x14ac:dyDescent="0.2">
      <c r="A24" s="99" t="s">
        <v>317</v>
      </c>
      <c r="B24" s="100" t="s">
        <v>295</v>
      </c>
      <c r="C24" s="99" t="s">
        <v>237</v>
      </c>
      <c r="D24" s="99">
        <v>4</v>
      </c>
      <c r="E24" s="128"/>
      <c r="F24" s="79"/>
      <c r="G24" s="129"/>
      <c r="H24" s="79"/>
      <c r="I24" s="80"/>
      <c r="J24" s="79"/>
      <c r="K24" s="80"/>
      <c r="L24" s="79"/>
      <c r="M24" s="80"/>
      <c r="N24" s="79"/>
      <c r="O24" s="79"/>
      <c r="Q24" s="201"/>
    </row>
    <row r="25" spans="1:17" s="81" customFormat="1" x14ac:dyDescent="0.2">
      <c r="A25" s="99" t="s">
        <v>318</v>
      </c>
      <c r="B25" s="100" t="s">
        <v>296</v>
      </c>
      <c r="C25" s="99" t="s">
        <v>57</v>
      </c>
      <c r="D25" s="99">
        <v>1</v>
      </c>
      <c r="E25" s="78"/>
      <c r="F25" s="79"/>
      <c r="G25" s="80"/>
      <c r="H25" s="79"/>
      <c r="I25" s="80"/>
      <c r="J25" s="79"/>
      <c r="K25" s="80"/>
      <c r="L25" s="79"/>
      <c r="M25" s="80"/>
      <c r="N25" s="79"/>
      <c r="O25" s="79"/>
      <c r="Q25" s="201"/>
    </row>
    <row r="26" spans="1:17" s="81" customFormat="1" x14ac:dyDescent="0.2">
      <c r="A26" s="99" t="s">
        <v>319</v>
      </c>
      <c r="B26" s="100" t="s">
        <v>297</v>
      </c>
      <c r="C26" s="99" t="s">
        <v>57</v>
      </c>
      <c r="D26" s="99">
        <v>1</v>
      </c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1"/>
    </row>
    <row r="27" spans="1:17" s="81" customFormat="1" x14ac:dyDescent="0.2">
      <c r="A27" s="99" t="s">
        <v>320</v>
      </c>
      <c r="B27" s="100" t="s">
        <v>298</v>
      </c>
      <c r="C27" s="99" t="s">
        <v>237</v>
      </c>
      <c r="D27" s="99">
        <v>1</v>
      </c>
      <c r="E27" s="78"/>
      <c r="F27" s="79"/>
      <c r="G27" s="80"/>
      <c r="H27" s="79"/>
      <c r="I27" s="80"/>
      <c r="J27" s="79"/>
      <c r="K27" s="80"/>
      <c r="L27" s="79"/>
      <c r="M27" s="80"/>
      <c r="N27" s="79"/>
      <c r="O27" s="79"/>
      <c r="Q27" s="201"/>
    </row>
    <row r="28" spans="1:17" s="81" customFormat="1" x14ac:dyDescent="0.2">
      <c r="A28" s="99" t="s">
        <v>321</v>
      </c>
      <c r="B28" s="100" t="s">
        <v>299</v>
      </c>
      <c r="C28" s="99" t="s">
        <v>237</v>
      </c>
      <c r="D28" s="99">
        <v>1</v>
      </c>
      <c r="E28" s="78"/>
      <c r="F28" s="79"/>
      <c r="G28" s="80"/>
      <c r="H28" s="79"/>
      <c r="I28" s="80"/>
      <c r="J28" s="79"/>
      <c r="K28" s="80"/>
      <c r="L28" s="79"/>
      <c r="M28" s="80"/>
      <c r="N28" s="79"/>
      <c r="O28" s="79"/>
      <c r="Q28" s="201"/>
    </row>
    <row r="29" spans="1:17" s="81" customFormat="1" x14ac:dyDescent="0.2">
      <c r="A29" s="99" t="s">
        <v>322</v>
      </c>
      <c r="B29" s="100" t="s">
        <v>300</v>
      </c>
      <c r="C29" s="99" t="s">
        <v>237</v>
      </c>
      <c r="D29" s="99">
        <v>1</v>
      </c>
      <c r="E29" s="128"/>
      <c r="F29" s="79"/>
      <c r="G29" s="129"/>
      <c r="H29" s="79"/>
      <c r="I29" s="80"/>
      <c r="J29" s="79"/>
      <c r="K29" s="80"/>
      <c r="L29" s="79"/>
      <c r="M29" s="80"/>
      <c r="N29" s="79"/>
      <c r="O29" s="79"/>
      <c r="Q29" s="201"/>
    </row>
    <row r="30" spans="1:17" s="81" customFormat="1" ht="38.25" x14ac:dyDescent="0.2">
      <c r="A30" s="99">
        <v>2</v>
      </c>
      <c r="B30" s="100" t="s">
        <v>301</v>
      </c>
      <c r="C30" s="99" t="s">
        <v>237</v>
      </c>
      <c r="D30" s="99">
        <v>1</v>
      </c>
      <c r="E30" s="128"/>
      <c r="F30" s="126"/>
      <c r="G30" s="129"/>
      <c r="H30" s="79"/>
      <c r="I30" s="80"/>
      <c r="J30" s="79"/>
      <c r="K30" s="80"/>
      <c r="L30" s="79"/>
      <c r="M30" s="80"/>
      <c r="N30" s="79"/>
      <c r="O30" s="79"/>
      <c r="Q30" s="201"/>
    </row>
    <row r="31" spans="1:17" s="81" customFormat="1" ht="51" x14ac:dyDescent="0.2">
      <c r="A31" s="123" t="s">
        <v>276</v>
      </c>
      <c r="B31" s="76" t="s">
        <v>330</v>
      </c>
      <c r="C31" s="122" t="s">
        <v>141</v>
      </c>
      <c r="D31" s="75">
        <v>0.8</v>
      </c>
      <c r="E31" s="78"/>
      <c r="F31" s="90"/>
      <c r="G31" s="80"/>
      <c r="H31" s="79"/>
      <c r="I31" s="80"/>
      <c r="J31" s="62"/>
      <c r="K31" s="80"/>
      <c r="L31" s="79"/>
      <c r="M31" s="170"/>
      <c r="N31" s="79"/>
      <c r="O31" s="62"/>
      <c r="Q31" s="201"/>
    </row>
    <row r="32" spans="1:17" s="91" customFormat="1" ht="25.5" x14ac:dyDescent="0.2">
      <c r="A32" s="123" t="s">
        <v>281</v>
      </c>
      <c r="B32" s="114" t="s">
        <v>279</v>
      </c>
      <c r="C32" s="122" t="s">
        <v>97</v>
      </c>
      <c r="D32" s="127">
        <v>7.8</v>
      </c>
      <c r="E32" s="109"/>
      <c r="F32" s="90"/>
      <c r="G32" s="110"/>
      <c r="H32" s="79"/>
      <c r="I32" s="108"/>
      <c r="J32" s="62"/>
      <c r="K32" s="108"/>
      <c r="L32" s="62"/>
      <c r="M32" s="108"/>
      <c r="N32" s="62"/>
      <c r="O32" s="62"/>
      <c r="Q32" s="201"/>
    </row>
    <row r="33" spans="1:15" s="91" customFormat="1" x14ac:dyDescent="0.2">
      <c r="A33" s="99"/>
      <c r="B33" s="106" t="s">
        <v>145</v>
      </c>
      <c r="C33" s="102"/>
      <c r="D33" s="104"/>
      <c r="E33" s="109"/>
      <c r="F33" s="90"/>
      <c r="G33" s="110"/>
      <c r="H33" s="79"/>
      <c r="I33" s="108"/>
      <c r="J33" s="62"/>
      <c r="K33" s="108"/>
      <c r="L33" s="62"/>
      <c r="M33" s="108"/>
      <c r="N33" s="62"/>
      <c r="O33" s="62"/>
    </row>
    <row r="34" spans="1:15" s="81" customFormat="1" x14ac:dyDescent="0.2">
      <c r="A34" s="144"/>
      <c r="B34" s="133" t="s">
        <v>159</v>
      </c>
      <c r="C34" s="94"/>
      <c r="D34" s="94"/>
      <c r="E34" s="90"/>
      <c r="F34" s="90"/>
      <c r="G34" s="110"/>
      <c r="H34" s="79"/>
      <c r="I34" s="108"/>
      <c r="J34" s="62"/>
      <c r="K34" s="108"/>
      <c r="L34" s="62"/>
      <c r="M34" s="108"/>
      <c r="N34" s="62"/>
      <c r="O34" s="62"/>
    </row>
    <row r="35" spans="1:15" s="81" customFormat="1" ht="25.5" x14ac:dyDescent="0.2">
      <c r="A35" s="145">
        <v>1</v>
      </c>
      <c r="B35" s="148" t="s">
        <v>324</v>
      </c>
      <c r="C35" s="147" t="s">
        <v>237</v>
      </c>
      <c r="D35" s="145">
        <v>1</v>
      </c>
      <c r="E35" s="130"/>
      <c r="F35" s="62"/>
      <c r="G35" s="62"/>
      <c r="H35" s="62"/>
      <c r="I35" s="108"/>
      <c r="J35" s="62"/>
      <c r="K35" s="108"/>
      <c r="L35" s="62"/>
      <c r="M35" s="108"/>
      <c r="N35" s="62"/>
      <c r="O35" s="79"/>
    </row>
    <row r="36" spans="1:15" s="91" customFormat="1" x14ac:dyDescent="0.2">
      <c r="A36" s="145">
        <v>2</v>
      </c>
      <c r="B36" s="146" t="s">
        <v>325</v>
      </c>
      <c r="C36" s="147" t="s">
        <v>173</v>
      </c>
      <c r="D36" s="145">
        <v>35</v>
      </c>
      <c r="E36" s="107"/>
      <c r="F36" s="90"/>
      <c r="G36" s="108"/>
      <c r="H36" s="62"/>
      <c r="I36" s="108"/>
      <c r="J36" s="62"/>
      <c r="K36" s="108"/>
      <c r="L36" s="62"/>
      <c r="M36" s="108"/>
      <c r="N36" s="62"/>
      <c r="O36" s="79"/>
    </row>
    <row r="37" spans="1:15" s="81" customFormat="1" x14ac:dyDescent="0.2">
      <c r="A37" s="145">
        <v>3</v>
      </c>
      <c r="B37" s="146" t="s">
        <v>175</v>
      </c>
      <c r="C37" s="147" t="s">
        <v>57</v>
      </c>
      <c r="D37" s="145">
        <v>2</v>
      </c>
      <c r="E37" s="125"/>
      <c r="F37" s="90"/>
      <c r="G37" s="90"/>
      <c r="H37" s="62"/>
      <c r="I37" s="108"/>
      <c r="J37" s="62"/>
      <c r="K37" s="108"/>
      <c r="L37" s="62"/>
      <c r="M37" s="108"/>
      <c r="N37" s="62"/>
      <c r="O37" s="79"/>
    </row>
    <row r="38" spans="1:15" s="81" customFormat="1" ht="25.5" x14ac:dyDescent="0.2">
      <c r="A38" s="145">
        <v>4</v>
      </c>
      <c r="B38" s="148" t="s">
        <v>174</v>
      </c>
      <c r="C38" s="147" t="s">
        <v>173</v>
      </c>
      <c r="D38" s="145">
        <v>4</v>
      </c>
      <c r="E38" s="130"/>
      <c r="F38" s="62"/>
      <c r="G38" s="62"/>
      <c r="H38" s="62"/>
      <c r="I38" s="108"/>
      <c r="J38" s="62"/>
      <c r="K38" s="108"/>
      <c r="L38" s="62"/>
      <c r="M38" s="108"/>
      <c r="N38" s="62"/>
      <c r="O38" s="79"/>
    </row>
    <row r="39" spans="1:15" s="81" customFormat="1" x14ac:dyDescent="0.2">
      <c r="A39" s="145">
        <v>5</v>
      </c>
      <c r="B39" s="148" t="s">
        <v>326</v>
      </c>
      <c r="C39" s="147" t="s">
        <v>55</v>
      </c>
      <c r="D39" s="145">
        <v>15</v>
      </c>
      <c r="E39" s="130"/>
      <c r="F39" s="62"/>
      <c r="G39" s="62"/>
      <c r="H39" s="62"/>
      <c r="I39" s="108"/>
      <c r="J39" s="62"/>
      <c r="K39" s="108"/>
      <c r="L39" s="62"/>
      <c r="M39" s="108"/>
      <c r="N39" s="62"/>
      <c r="O39" s="79"/>
    </row>
    <row r="40" spans="1:15" s="81" customFormat="1" ht="15" x14ac:dyDescent="0.2">
      <c r="A40" s="145">
        <v>6</v>
      </c>
      <c r="B40" s="148" t="s">
        <v>178</v>
      </c>
      <c r="C40" s="101" t="s">
        <v>243</v>
      </c>
      <c r="D40" s="145">
        <v>1</v>
      </c>
      <c r="E40" s="130"/>
      <c r="F40" s="62"/>
      <c r="G40" s="62"/>
      <c r="H40" s="62"/>
      <c r="I40" s="108"/>
      <c r="J40" s="62"/>
      <c r="K40" s="108"/>
      <c r="L40" s="62"/>
      <c r="M40" s="108"/>
      <c r="N40" s="62"/>
      <c r="O40" s="79"/>
    </row>
    <row r="41" spans="1:15" s="81" customFormat="1" ht="25.5" x14ac:dyDescent="0.2">
      <c r="A41" s="145">
        <v>7</v>
      </c>
      <c r="B41" s="148" t="s">
        <v>373</v>
      </c>
      <c r="C41" s="147" t="s">
        <v>158</v>
      </c>
      <c r="D41" s="145">
        <v>1</v>
      </c>
      <c r="E41" s="130"/>
      <c r="F41" s="62"/>
      <c r="G41" s="62"/>
      <c r="H41" s="62"/>
      <c r="I41" s="108"/>
      <c r="J41" s="62"/>
      <c r="K41" s="108"/>
      <c r="L41" s="62"/>
      <c r="M41" s="108"/>
      <c r="N41" s="62"/>
      <c r="O41" s="79"/>
    </row>
    <row r="42" spans="1:15" s="81" customFormat="1" x14ac:dyDescent="0.2">
      <c r="A42" s="99"/>
      <c r="B42" s="134" t="s">
        <v>160</v>
      </c>
      <c r="C42" s="102"/>
      <c r="D42" s="104"/>
      <c r="E42" s="107"/>
      <c r="F42" s="90"/>
      <c r="G42" s="108"/>
      <c r="H42" s="79"/>
      <c r="I42" s="108"/>
      <c r="J42" s="62"/>
      <c r="K42" s="108"/>
      <c r="L42" s="62"/>
      <c r="M42" s="108"/>
      <c r="N42" s="62"/>
      <c r="O42" s="62"/>
    </row>
    <row r="43" spans="1:15" s="81" customFormat="1" ht="25.5" x14ac:dyDescent="0.2">
      <c r="A43" s="145">
        <v>1</v>
      </c>
      <c r="B43" s="148" t="s">
        <v>327</v>
      </c>
      <c r="C43" s="147" t="s">
        <v>25</v>
      </c>
      <c r="D43" s="145">
        <v>1</v>
      </c>
      <c r="E43" s="78"/>
      <c r="F43" s="90"/>
      <c r="G43" s="80"/>
      <c r="H43" s="79"/>
      <c r="I43" s="80"/>
      <c r="J43" s="79"/>
      <c r="K43" s="80"/>
      <c r="L43" s="79"/>
      <c r="M43" s="80"/>
      <c r="N43" s="79"/>
      <c r="O43" s="79"/>
    </row>
    <row r="44" spans="1:15" s="81" customFormat="1" x14ac:dyDescent="0.2">
      <c r="A44" s="145">
        <v>2</v>
      </c>
      <c r="B44" s="146" t="s">
        <v>328</v>
      </c>
      <c r="C44" s="147" t="s">
        <v>55</v>
      </c>
      <c r="D44" s="145">
        <v>35</v>
      </c>
      <c r="E44" s="78"/>
      <c r="F44" s="90"/>
      <c r="G44" s="80"/>
      <c r="H44" s="79"/>
      <c r="I44" s="80"/>
      <c r="J44" s="79"/>
      <c r="K44" s="80"/>
      <c r="L44" s="79"/>
      <c r="M44" s="80"/>
      <c r="N44" s="79"/>
      <c r="O44" s="79"/>
    </row>
    <row r="45" spans="1:15" s="81" customFormat="1" ht="25.5" x14ac:dyDescent="0.2">
      <c r="A45" s="145">
        <v>3</v>
      </c>
      <c r="B45" s="146" t="s">
        <v>181</v>
      </c>
      <c r="C45" s="147" t="s">
        <v>57</v>
      </c>
      <c r="D45" s="145">
        <v>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5" s="81" customFormat="1" ht="38.25" x14ac:dyDescent="0.2">
      <c r="A46" s="145">
        <v>4</v>
      </c>
      <c r="B46" s="138" t="s">
        <v>241</v>
      </c>
      <c r="C46" s="147" t="s">
        <v>173</v>
      </c>
      <c r="D46" s="145">
        <v>4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5" s="81" customFormat="1" x14ac:dyDescent="0.2">
      <c r="A47" s="145">
        <v>5</v>
      </c>
      <c r="B47" s="148" t="s">
        <v>329</v>
      </c>
      <c r="C47" s="147" t="s">
        <v>55</v>
      </c>
      <c r="D47" s="145">
        <v>15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5" s="81" customFormat="1" x14ac:dyDescent="0.2">
      <c r="A48" s="145">
        <v>6</v>
      </c>
      <c r="B48" s="148" t="s">
        <v>184</v>
      </c>
      <c r="C48" s="147" t="s">
        <v>55</v>
      </c>
      <c r="D48" s="145">
        <v>15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25.5" x14ac:dyDescent="0.2">
      <c r="A49" s="145">
        <v>7</v>
      </c>
      <c r="B49" s="148" t="s">
        <v>170</v>
      </c>
      <c r="C49" s="147" t="s">
        <v>158</v>
      </c>
      <c r="D49" s="145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60" customFormat="1" x14ac:dyDescent="0.2">
      <c r="A50" s="152"/>
      <c r="B50" s="153" t="s">
        <v>0</v>
      </c>
      <c r="C50" s="154"/>
      <c r="D50" s="152"/>
      <c r="E50" s="155"/>
      <c r="F50" s="156"/>
      <c r="G50" s="157"/>
      <c r="H50" s="158"/>
      <c r="I50" s="157"/>
      <c r="J50" s="158"/>
      <c r="K50" s="157"/>
      <c r="L50" s="158"/>
      <c r="M50" s="157"/>
      <c r="N50" s="158"/>
      <c r="O50" s="158"/>
    </row>
    <row r="51" spans="1:15" s="91" customFormat="1" x14ac:dyDescent="0.2">
      <c r="A51" s="159"/>
      <c r="B51" s="160"/>
      <c r="C51" s="161"/>
      <c r="D51" s="159"/>
      <c r="E51" s="159"/>
      <c r="G51" s="162"/>
      <c r="H51" s="162"/>
      <c r="I51" s="162"/>
      <c r="J51" s="15" t="s">
        <v>343</v>
      </c>
      <c r="K51" s="14"/>
      <c r="L51" s="14"/>
      <c r="M51" s="14"/>
      <c r="N51" s="14"/>
      <c r="O51" s="42"/>
    </row>
    <row r="52" spans="1:15" s="91" customFormat="1" x14ac:dyDescent="0.2">
      <c r="A52" s="159"/>
      <c r="B52" s="160"/>
      <c r="C52" s="161"/>
      <c r="D52" s="159"/>
      <c r="E52" s="159"/>
      <c r="G52" s="162"/>
      <c r="H52" s="162"/>
      <c r="I52" s="162"/>
      <c r="J52" s="163" t="s">
        <v>19</v>
      </c>
      <c r="K52" s="164"/>
      <c r="L52" s="164"/>
      <c r="M52" s="164"/>
      <c r="N52" s="164"/>
      <c r="O52" s="164"/>
    </row>
    <row r="53" spans="1:15" s="91" customFormat="1" x14ac:dyDescent="0.2">
      <c r="A53" s="159"/>
      <c r="B53" s="160"/>
      <c r="C53" s="161"/>
      <c r="D53" s="159"/>
      <c r="E53" s="159"/>
      <c r="G53" s="162"/>
      <c r="H53" s="162"/>
      <c r="I53" s="162"/>
      <c r="J53" s="163"/>
      <c r="K53" s="165"/>
      <c r="L53" s="165"/>
      <c r="M53" s="165"/>
      <c r="N53" s="165"/>
      <c r="O53" s="165"/>
    </row>
    <row r="54" spans="1:15" s="91" customFormat="1" x14ac:dyDescent="0.2">
      <c r="A54" s="159"/>
      <c r="B54" s="166" t="s">
        <v>23</v>
      </c>
      <c r="C54" s="161"/>
      <c r="D54" s="159"/>
      <c r="E54" s="167"/>
      <c r="G54" s="162"/>
      <c r="H54" s="162"/>
      <c r="I54" s="162"/>
      <c r="J54" s="162"/>
      <c r="K54" s="162"/>
      <c r="L54" s="162"/>
      <c r="M54" s="162"/>
      <c r="N54" s="162"/>
    </row>
    <row r="55" spans="1:15" s="91" customFormat="1" x14ac:dyDescent="0.2">
      <c r="A55" s="159"/>
      <c r="B55" s="160"/>
      <c r="C55" s="161"/>
      <c r="D55" s="159"/>
      <c r="E55" s="167"/>
      <c r="G55" s="162"/>
      <c r="H55" s="162"/>
      <c r="I55" s="162"/>
      <c r="J55" s="162"/>
      <c r="K55" s="162"/>
      <c r="L55" s="162"/>
      <c r="M55" s="162"/>
      <c r="N55" s="162"/>
    </row>
    <row r="56" spans="1:15" s="91" customFormat="1" x14ac:dyDescent="0.2">
      <c r="A56" s="159"/>
      <c r="B56" s="166" t="s">
        <v>24</v>
      </c>
      <c r="C56" s="161"/>
      <c r="D56" s="159"/>
      <c r="E56" s="167"/>
      <c r="G56" s="162"/>
      <c r="H56" s="162"/>
      <c r="I56" s="162"/>
      <c r="J56" s="162"/>
      <c r="K56" s="162"/>
      <c r="L56" s="162"/>
      <c r="M56" s="162"/>
      <c r="N56" s="162"/>
    </row>
    <row r="57" spans="1:15" s="91" customFormat="1" x14ac:dyDescent="0.2">
      <c r="A57" s="159"/>
      <c r="B57" s="160"/>
      <c r="C57" s="161"/>
      <c r="D57" s="159"/>
      <c r="E57" s="167"/>
      <c r="G57" s="162"/>
      <c r="H57" s="162"/>
      <c r="I57" s="162"/>
      <c r="J57" s="162"/>
      <c r="K57" s="162"/>
      <c r="L57" s="162"/>
      <c r="M57" s="162"/>
      <c r="N57" s="162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1-7
&amp;"Arial,Bold"&amp;USŪKŅU STACIJAS IZBŪVE.&amp;12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KOPT</vt:lpstr>
      <vt:lpstr>Kops</vt:lpstr>
      <vt:lpstr>Ū</vt:lpstr>
      <vt:lpstr>ŪAI</vt:lpstr>
      <vt:lpstr>ART</vt:lpstr>
      <vt:lpstr>HIDR</vt:lpstr>
      <vt:lpstr>NAI</vt:lpstr>
      <vt:lpstr>K</vt:lpstr>
      <vt:lpstr>SS</vt:lpstr>
      <vt:lpstr>SP</vt:lpstr>
      <vt:lpstr>Sheet1</vt:lpstr>
      <vt:lpstr>ART!Print_Area</vt:lpstr>
      <vt:lpstr>HIDR!Print_Area</vt:lpstr>
      <vt:lpstr>K!Print_Area</vt:lpstr>
      <vt:lpstr>Kops!Print_Area</vt:lpstr>
      <vt:lpstr>KOPT!Print_Area</vt:lpstr>
      <vt:lpstr>NAI!Print_Area</vt:lpstr>
      <vt:lpstr>SP!Print_Area</vt:lpstr>
      <vt:lpstr>SS!Print_Area</vt:lpstr>
      <vt:lpstr>Ū!Print_Area</vt:lpstr>
      <vt:lpstr>ŪAI!Print_Area</vt:lpstr>
      <vt:lpstr>ART!Print_Titles</vt:lpstr>
      <vt:lpstr>HIDR!Print_Titles</vt:lpstr>
      <vt:lpstr>K!Print_Titles</vt:lpstr>
      <vt:lpstr>Kops!Print_Titles</vt:lpstr>
      <vt:lpstr>KOPT!Print_Titles</vt:lpstr>
      <vt:lpstr>NAI!Print_Titles</vt:lpstr>
      <vt:lpstr>SP!Print_Titles</vt:lpstr>
      <vt:lpstr>SS!Print_Titles</vt:lpstr>
      <vt:lpstr>Ū!Print_Titles</vt:lpstr>
      <vt:lpstr>ŪAI!Print_Titles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Gint_pr</dc:creator>
  <cp:lastModifiedBy>Ugis_ce</cp:lastModifiedBy>
  <cp:lastPrinted>2013-01-10T16:02:17Z</cp:lastPrinted>
  <dcterms:created xsi:type="dcterms:W3CDTF">1999-12-06T13:05:42Z</dcterms:created>
  <dcterms:modified xsi:type="dcterms:W3CDTF">2014-03-26T13:56:10Z</dcterms:modified>
</cp:coreProperties>
</file>