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1430" activeTab="0"/>
  </bookViews>
  <sheets>
    <sheet name="KOPtāme" sheetId="1" r:id="rId1"/>
    <sheet name="Buvniecibas_izmaksas" sheetId="2" r:id="rId2"/>
    <sheet name="USS_rekonstrukcij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<sst xmlns="http://schemas.openxmlformats.org/spreadsheetml/2006/main" count="986" uniqueCount="511">
  <si>
    <t>34</t>
  </si>
  <si>
    <t>36</t>
  </si>
  <si>
    <t>37</t>
  </si>
  <si>
    <t>38</t>
  </si>
  <si>
    <t>ATJAUNOJAMIE SEGUMI</t>
  </si>
  <si>
    <t>49.1</t>
  </si>
  <si>
    <t>50.1</t>
  </si>
  <si>
    <t>51.1</t>
  </si>
  <si>
    <t>Pasūtītājs:</t>
  </si>
  <si>
    <t>KULDĪGAS NOVADA RENDAS PAGASTA PĀRVALDE</t>
  </si>
  <si>
    <t>KULDĪGAS NOVADS, RENDAS PAGASTS, RENDAS CIEMS</t>
  </si>
  <si>
    <t>Sastādīta 2013. gada tirgus cenās, pamatojoties uz tehniskā projekta rasējumiem.</t>
  </si>
  <si>
    <t>N.p.k.</t>
  </si>
  <si>
    <t>Virsizdevumi %</t>
  </si>
  <si>
    <t>t.sk darba aizsardzībai</t>
  </si>
  <si>
    <t>Plānotā peļna  %</t>
  </si>
  <si>
    <t xml:space="preserve">Pavisam būvniecības izmaksas kopā BEZ PVN: </t>
  </si>
  <si>
    <t>Sagatavoja:</t>
  </si>
  <si>
    <t>Pārbaudīja:</t>
  </si>
  <si>
    <t>*JEBKURĀ TĀMES POZĪCIJĀ MINĒTO RAŽOTĀJA MATERIĀLU PRETENDENTAM PIEDĀVĀJUMĀ IR TIESĪBAS AIZSTĀT AR EKVIVALENTU MATERIĀLU!</t>
  </si>
  <si>
    <t>%</t>
  </si>
  <si>
    <t>ŪSS rekonstrukcija</t>
  </si>
  <si>
    <t xml:space="preserve">BŪVNIECĪBAS IZMAKSU KOPSAVILKUMS </t>
  </si>
  <si>
    <t>ŪSS rekonstrukcijas izmaksas</t>
  </si>
  <si>
    <t>ŪDENS SAGATAVOŠANAS STACIJAS REKONSTRUKCIJA</t>
  </si>
  <si>
    <t>Nr. p. k.</t>
  </si>
  <si>
    <t>Objekta nosaukums</t>
  </si>
  <si>
    <t>Objekta izmaksas, LVL</t>
  </si>
  <si>
    <t>1.1.</t>
  </si>
  <si>
    <t>2.1.</t>
  </si>
  <si>
    <t>IZMAKSAS KOPĀ bez PVN:</t>
  </si>
  <si>
    <t>Kopā būvniecības izmaksas ar PVN</t>
  </si>
  <si>
    <t xml:space="preserve">Sagatavoja:   </t>
  </si>
  <si>
    <t>(paraksts un tā atšifrējums, datums)</t>
  </si>
  <si>
    <t>Pasūtītājs</t>
  </si>
  <si>
    <t>Adrese</t>
  </si>
  <si>
    <t xml:space="preserve">Būvniecības koptāme </t>
  </si>
  <si>
    <t>Pasūtījums</t>
  </si>
  <si>
    <t>Gaismeklis Philps Gondola FBK220 pie fasādes virs durvīm. (Pieslēgums pie esošajām elektroinstalācijām)</t>
  </si>
  <si>
    <t>Tāme sagatavota 2013.gada __.OKTOBRĪ</t>
  </si>
  <si>
    <t>Celtniecības darbu izmaksas kopā:</t>
  </si>
  <si>
    <t>Ar būvniecību un objekta nodošanu ekspluatācijā saistītās izmaksas:</t>
  </si>
  <si>
    <t>Būvdarbu žurnāla iegāde un citas izmaksas, kas saistītas ar objekta nodošanu ekspluatācijā, tai skaitā, bet ne tikai - informācijas plākšu uzstādīšana, būves inventarizācijas lietas sagatavošana u.c.</t>
  </si>
  <si>
    <t>PVN 21 %</t>
  </si>
  <si>
    <t>Lokālā tāme Nr.1</t>
  </si>
  <si>
    <t>ŪSS REKONSTRUKCIJA</t>
  </si>
  <si>
    <t>Ūdensvada caurule PE100-RC SDR17 ø110, piemēram, Evopipes – PE100-RC ULTRASTRESS VISIO vai ekvivalents, montāža ar 15 cm smilts pamatnes ierīkošanu un izbūvētā cauruļvada smilts apbēruma ierīkošanu 30 cm virs caurules virsas.</t>
  </si>
  <si>
    <t>Ūdensvada caurule PE100-RC SDR17 ø110, piemēram, Evopipes – PE100-RC ULTRASTRESS VISIO vai ekvivalents</t>
  </si>
  <si>
    <t>Smilts cauruļvada pamatnei un apbērumam (blietēta) k&gt;1.0 m/dnn</t>
  </si>
  <si>
    <t>Ūdensvada caurule PE100-RC SDR17 ø63, piemēram, Evopipes – PE100-RC ULTRASTRESS VISIO vai ekvivalents, montāža ar 15 cm smilts pamatnes ierīkošanu un izbūvētā cauruļvada smilts apbēruma ierīkošanu 30 cm virs caurules virsas.</t>
  </si>
  <si>
    <t>Ūdensvada caurule PE100-RC SDR17 ø63, piemēram, Evopipes – PE100-RC ULTRASTRESS VISIO vai ekvivalents</t>
  </si>
  <si>
    <t>Atbalsta bloks, izbūve</t>
  </si>
  <si>
    <t>Betona pamatnes izbūve</t>
  </si>
  <si>
    <t>Betons pamatnes izbūve (~ 0,05 m3/1gb.)</t>
  </si>
  <si>
    <t>Rūpnieciski ražota aizsargčaula DN63, kas paredzēta Ø63 caurules iebūvei dzelzsbetona grodu akā, montāža</t>
  </si>
  <si>
    <t>Rūpnieciski ražota aizsargčaula DN110, kas paredzēta Ø110 caurules iebūvei dzelzsbetona grodu akā, montāža</t>
  </si>
  <si>
    <t>Adapters PE100 Ø63, montāža</t>
  </si>
  <si>
    <t>Adapters PE100 Ø110, montāža</t>
  </si>
  <si>
    <t>Atloku adapters UNI DCI DN100, piemēram, Hawle, vai ekvivalents, montāža</t>
  </si>
  <si>
    <t>Krustgabals atloku DCI DN100/100, montāža</t>
  </si>
  <si>
    <t>Atloku aizbīdnis DCI DN50 ar rokratu, montāža, piemēram, Hawle vai ekvivalents</t>
  </si>
  <si>
    <t>Atloku aizbīdnis DCI DN100 ar rokratu, montāža, piemēram, Hawle vai ekvivalents</t>
  </si>
  <si>
    <t>Rūpnieciski ražota aizsargčaula DN110, kas paredzēta Ø110 caurules iebūvei ēkas grīdā, montāža</t>
  </si>
  <si>
    <t>El.met.redukcijas dubultuzmava Ø110/Ø63, piemēram, Evopipes vai ekvivalents, montāža</t>
  </si>
  <si>
    <t>El.met.līkums 900 PE100 Ø110, piemēram, Evopipes vai ekvivalents, montāža</t>
  </si>
  <si>
    <t>El.met.līkums 450 PE100 Ø63, piemēram, Evopipes vai ekvivalents, montāža</t>
  </si>
  <si>
    <t>Atloku trejgabals DCI DN100/50, montāža</t>
  </si>
  <si>
    <t>Pazemes tipa atloku aizbīdnis DCI DN50, montāža</t>
  </si>
  <si>
    <t>Pazemes tipa atloku aizbīdnis DCI DN100, montāža</t>
  </si>
  <si>
    <t>Saliekamo dzelzbetona elementu grodu aka DN2000 (2,0-2,5 m dziļumā) ar akas pamatni, grodiem, blīvgumiju grodu savienojumu vietās, grodu pārseguma vāku, hidroizolāciju un ķeta akas vāku 40 t, izbūve un montāža zālāja zonā</t>
  </si>
  <si>
    <t>Saliekamo dzelzbetona elementu grodu aka DN2000 (2,0-2,5m dziļumā) ar akas pamatni, grodiem, blīvgumiju grodu savienojumu vietās, grodu pārseguma vāku, dubulto hidroizolāciju un ķeta akas vāku 40 t, izbūve un montāža zālāja zonā</t>
  </si>
  <si>
    <t>Tranšejas rakšana ar rokām un ekskavatoru pie caurules iebūves dziļuma
1.5-2.0 m un minimālā tranšejas platuma 1.5 m</t>
  </si>
  <si>
    <t>Gruntsūdens līmeņa pazemināšana pie tranšejas dziļuma 1.5 - 2.0m</t>
  </si>
  <si>
    <t>Tranšejas sienu stiprināšana ar vairogiem pie tranšejas dziļuma 1.5-2.0 m</t>
  </si>
  <si>
    <t>Izbrīvētās grunts iekraušana autopašizgāzējā un promvešana līdz Pasūtītāja norādītai atbērtnei</t>
  </si>
  <si>
    <t>Ūdensapgādes sistēmas marķējuma lentes ieklāšana 0.5 m dziļumā no zemes virsmas</t>
  </si>
  <si>
    <t>Šķērsojumi ar kabeļiem</t>
  </si>
  <si>
    <t>Šķērsojumi ar cauruļvadiem d&lt;200</t>
  </si>
  <si>
    <t>Pievienošanās pie esoša ūdensvada d50* - d100*</t>
  </si>
  <si>
    <t>Esoša ūdensvada d50 - d100 demontāža, un utilizēšana</t>
  </si>
  <si>
    <t>Turpmāk neizmantojamo esošo cauruļvada d100 hermētiska noslēgšana (aizbetonējot)</t>
  </si>
  <si>
    <t>Betons B25 W10 F100</t>
  </si>
  <si>
    <t>Esošas ūdensvada akas demontāža, aizbēršana ar pievestu grunti</t>
  </si>
  <si>
    <t>Grunts demontējamo aku aizbēršanai</t>
  </si>
  <si>
    <t>Cauruļvadu hidrauliskā pārbaude (presēšana ar 10 atm. pārbaudes spiedienu)</t>
  </si>
  <si>
    <t>Frekvenču pārveidotājs CUE dziļurbuma sūknim</t>
  </si>
  <si>
    <t>Modulis ar GSM pārraidi CIU 250, komplektā ar vadības kasti un ārējo GSM antenu artēziskajam urbumam,  montāža</t>
  </si>
  <si>
    <t>Modulis ar GSM pārraidi CIU 250, komplektā ar vadības kasti un ārējo GSM antenu ģeneratoram, montāža</t>
  </si>
  <si>
    <t>Tranšeju aizbēršana ar pievesto smilti no ierīkotā apbēruma ap cauruļvadu līdz atjaunojamā seguma apakšējai kārtai, blietējot ik pa 30 cm.</t>
  </si>
  <si>
    <t>Melnzemes slānis, h=15 cm</t>
  </si>
  <si>
    <t>Tranšejas rakšana ar rokām un ekskavatoru pie caurules iebūves dziļuma
1.0-1,5 m un minimālā tranšejas platuma 1.5 m</t>
  </si>
  <si>
    <t>Gruntsūdens līmeņa pazemināšana pie tranšejas dziļuma 1.0 - 1,5m</t>
  </si>
  <si>
    <t>Kanalizācijas sistēmas marķējuma lentes ieklāšana 0.5 m dziļumā no zemes virsmas</t>
  </si>
  <si>
    <t>Cauruļvadu hermētiskumu pārbaude  izmantojot ūdeni</t>
  </si>
  <si>
    <t>VISPĀRĒJĀS CELTNIECĪBAS DARBI</t>
  </si>
  <si>
    <t>Visu iekārtu palaišana, ieregulēšana un nodošana ekspluatācijā</t>
  </si>
  <si>
    <t>Citi neuzskaitītie darbi un materiāli</t>
  </si>
  <si>
    <t>Saliekamo dzelzsbetona elementu grodu aka DN1500 (2,0-2,5m dziļumā) ar akas pamatni, grodiem, blīvgumiju grodu savienojumu vietās, grodu pārseguma vāku, kāpšļiem un ķeta akas vāku 40 t, izbūve un montāža grants segumā, tai skaitā akas vāka apbetonējums, montāža</t>
  </si>
  <si>
    <t>Saliekamo elementu dzelzsbetona grodu akas (h -2,26 m, DN1500) izbūve,  pārsegums, peldoša tipa kaļamā ķeta akas vāks 12,5 t, montāža</t>
  </si>
  <si>
    <t>Aizsargčaulas akas sienā  DN160 izbūve</t>
  </si>
  <si>
    <t>Izlaide grāvī</t>
  </si>
  <si>
    <t>Izlaides izbūve grāvī</t>
  </si>
  <si>
    <t>Pretvārsts DN150 uz PP pašteces kanalizācijas cauruļvada ø160 pirms izlaides grāvī</t>
  </si>
  <si>
    <t>Smilts šķembu maisījums pašteces kanalizācijas izlaides izbūvei</t>
  </si>
  <si>
    <t>Laukakmeņu bruģa klājums</t>
  </si>
  <si>
    <t>Betons pašteces kanalizācijas izlaides nostiprināšanai</t>
  </si>
  <si>
    <t>Esošā grāvja tīrīšana izplūdes vietā</t>
  </si>
  <si>
    <r>
      <t>m</t>
    </r>
    <r>
      <rPr>
        <i/>
        <vertAlign val="superscript"/>
        <sz val="12"/>
        <rFont val="Times New Roman"/>
        <family val="1"/>
      </rPr>
      <t>3</t>
    </r>
  </si>
  <si>
    <r>
      <t>m</t>
    </r>
    <r>
      <rPr>
        <i/>
        <vertAlign val="superscript"/>
        <sz val="12"/>
        <rFont val="Times New Roman"/>
        <family val="1"/>
      </rPr>
      <t>2</t>
    </r>
  </si>
  <si>
    <t>Kopā izlaide grāvī:</t>
  </si>
  <si>
    <t>Blietētu šķembu pamatnes ierīkošana (blietējuma pakāpe 95% pēc Proktora skalas)</t>
  </si>
  <si>
    <t>Hidroizolācija (polietilēna plēve, izturīga pret novecošanu, t=5 mm)</t>
  </si>
  <si>
    <t>Nesošā karkasa montāža no metāla materiāliem izmantojot bultskrūves, ķīmiskos enkurus un tērauda plāksnes, ieskaitot metāla konstrukciju gruntēšanu un krāsošanu</t>
  </si>
  <si>
    <t>Ø100x100x4</t>
  </si>
  <si>
    <t>U-profils П16</t>
  </si>
  <si>
    <t>U-profils П14</t>
  </si>
  <si>
    <t>L56x56x4</t>
  </si>
  <si>
    <t>Grunts krāsa GF-021</t>
  </si>
  <si>
    <t>Emaljas krāsa PG-115</t>
  </si>
  <si>
    <t xml:space="preserve">El.ventilatora VORTICE CA 160W, vai analoga ierīkošana ēkas sienā </t>
  </si>
  <si>
    <t xml:space="preserve">Āra restes LG - 400x400, krāsa RAL - 7035/gravitācijas restes VK-35 ierīkošana ēkas sienā </t>
  </si>
  <si>
    <t>Atgāzu novadcaurules montāža, iekaitot atvēruma izveidošanu sienas vai jumta konstrukcijā</t>
  </si>
  <si>
    <t>Demontāžas darbi</t>
  </si>
  <si>
    <t>Esošās ŪSS ēkas demontāža</t>
  </si>
  <si>
    <r>
      <t>m</t>
    </r>
    <r>
      <rPr>
        <vertAlign val="superscript"/>
        <sz val="11"/>
        <rFont val="Times New Roman"/>
        <family val="1"/>
      </rPr>
      <t>3</t>
    </r>
  </si>
  <si>
    <t>ŪAS ēka</t>
  </si>
  <si>
    <t>Automātslēdža 1-f B6A montāža</t>
  </si>
  <si>
    <t>Kabeļa montāža CYKY 5x4 (ekranēts)</t>
  </si>
  <si>
    <t>Kabeļa montāža NYCY 3x1,5</t>
  </si>
  <si>
    <t>Benzīnģeneratora 11kW; 13,7kVA; ar ARI vadības sadalni un automātisko pārslēgšanu elektrības padeves pārtraukumu gadījumos, montāža</t>
  </si>
  <si>
    <t>Kontaktora (1P, 16A) montāža</t>
  </si>
  <si>
    <t>Temperatūras kontroliera EMKO ESM-1510 ar temperatūras devēju montāža</t>
  </si>
  <si>
    <t>Elektriskais gaisa sildītājs 1,5kW, montāža</t>
  </si>
  <si>
    <t>Zemējuma komplekta S-1(ŪSS) sadalnei montāža</t>
  </si>
  <si>
    <t>Kopā elektroapgāde, ELT (ŪSS)</t>
  </si>
  <si>
    <t>03-ligumc</t>
  </si>
  <si>
    <t>Kopā labiekārtošanas darbi:</t>
  </si>
  <si>
    <t>21</t>
  </si>
  <si>
    <t>22</t>
  </si>
  <si>
    <t>23</t>
  </si>
  <si>
    <t>24</t>
  </si>
  <si>
    <t>25</t>
  </si>
  <si>
    <t>25.1</t>
  </si>
  <si>
    <t>25.2</t>
  </si>
  <si>
    <t>25.3</t>
  </si>
  <si>
    <t>26</t>
  </si>
  <si>
    <t>28</t>
  </si>
  <si>
    <t>29</t>
  </si>
  <si>
    <t>30</t>
  </si>
  <si>
    <t>31</t>
  </si>
  <si>
    <t>32</t>
  </si>
  <si>
    <t>33</t>
  </si>
  <si>
    <t>35.1</t>
  </si>
  <si>
    <t>36.1</t>
  </si>
  <si>
    <t>43.1</t>
  </si>
  <si>
    <t>43.2</t>
  </si>
  <si>
    <t>43.3</t>
  </si>
  <si>
    <t>51.2</t>
  </si>
  <si>
    <t>51.3</t>
  </si>
  <si>
    <t>52.1</t>
  </si>
  <si>
    <t>53.1</t>
  </si>
  <si>
    <t>53.2</t>
  </si>
  <si>
    <t>53.3</t>
  </si>
  <si>
    <t>54.1</t>
  </si>
  <si>
    <t>55.1</t>
  </si>
  <si>
    <t>57.5</t>
  </si>
  <si>
    <t>62.1</t>
  </si>
  <si>
    <t>63.1</t>
  </si>
  <si>
    <t>63.2</t>
  </si>
  <si>
    <t>63.3</t>
  </si>
  <si>
    <t>63.4</t>
  </si>
  <si>
    <t>63.5</t>
  </si>
  <si>
    <t>63.6</t>
  </si>
  <si>
    <t>63.7</t>
  </si>
  <si>
    <t>63.8</t>
  </si>
  <si>
    <t>63.9</t>
  </si>
  <si>
    <t>63.10</t>
  </si>
  <si>
    <t>63.11</t>
  </si>
  <si>
    <t>63.12</t>
  </si>
  <si>
    <t>64.1</t>
  </si>
  <si>
    <t>64.2</t>
  </si>
  <si>
    <t>64.3</t>
  </si>
  <si>
    <t>64.4</t>
  </si>
  <si>
    <t>65.2</t>
  </si>
  <si>
    <t>66.1</t>
  </si>
  <si>
    <t>67.1</t>
  </si>
  <si>
    <t>67.2</t>
  </si>
  <si>
    <t>67.3</t>
  </si>
  <si>
    <t>121</t>
  </si>
  <si>
    <t>122</t>
  </si>
  <si>
    <t>122.1</t>
  </si>
  <si>
    <t>122.2</t>
  </si>
  <si>
    <t>123</t>
  </si>
  <si>
    <t>123.1</t>
  </si>
  <si>
    <t>123.2</t>
  </si>
  <si>
    <t>134</t>
  </si>
  <si>
    <t>124</t>
  </si>
  <si>
    <t>124.1</t>
  </si>
  <si>
    <t>124.2</t>
  </si>
  <si>
    <t>125</t>
  </si>
  <si>
    <t>125.1</t>
  </si>
  <si>
    <t>125.2</t>
  </si>
  <si>
    <t>126</t>
  </si>
  <si>
    <t>126.1</t>
  </si>
  <si>
    <t>126.2</t>
  </si>
  <si>
    <t>126.3</t>
  </si>
  <si>
    <t>127</t>
  </si>
  <si>
    <t>128</t>
  </si>
  <si>
    <t>129</t>
  </si>
  <si>
    <t>130</t>
  </si>
  <si>
    <t>131</t>
  </si>
  <si>
    <t>132</t>
  </si>
  <si>
    <t>133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</si>
  <si>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</si>
  <si>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</si>
  <si>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</si>
  <si>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</si>
  <si>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</si>
  <si>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</si>
  <si>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</si>
  <si>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</si>
  <si>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</si>
  <si>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</si>
  <si>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</si>
  <si>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</si>
  <si>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</si>
  <si>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148.1</t>
  </si>
  <si>
    <t>148.2</t>
  </si>
  <si>
    <t>148.3</t>
  </si>
  <si>
    <t>148.4</t>
  </si>
  <si>
    <t>148.5</t>
  </si>
  <si>
    <t>149</t>
  </si>
  <si>
    <t>150</t>
  </si>
  <si>
    <t>150.1</t>
  </si>
  <si>
    <t>150.2</t>
  </si>
  <si>
    <t>151</t>
  </si>
  <si>
    <t>152</t>
  </si>
  <si>
    <t>153</t>
  </si>
  <si>
    <t>154</t>
  </si>
  <si>
    <t>155</t>
  </si>
  <si>
    <t>156</t>
  </si>
  <si>
    <t>Sienas paneļu montāža, ieskaitot apdares elementu, ventilācijas restu un skārda lāseņa uzstādīšanu</t>
  </si>
  <si>
    <t>Rukki SP2D PU, b=100 mm, siltumcaurlaidības koeficients U = 0,22 (W/m²×K)</t>
  </si>
  <si>
    <t>Sienas paneļu stūru apdares elementi</t>
  </si>
  <si>
    <t>Skārda lāsenis zem sienas paneļiem virs pamatu siltumizolācijas</t>
  </si>
  <si>
    <t>Ventilācijas restes 300x200 mm, ieskaitot montāžai un apdarei nepieciešamos materiālus</t>
  </si>
  <si>
    <t>17</t>
  </si>
  <si>
    <t>Jumta paneļu montāža, ieskaitot apdares elementu uzstādīšanu</t>
  </si>
  <si>
    <t>Rukki SP2C PU, b=140/100 mm, siltumcaurlaidības koeficients U = 0,20 (W/m²×K)</t>
  </si>
  <si>
    <t>Jumta apdares elementi</t>
  </si>
  <si>
    <t>18</t>
  </si>
  <si>
    <t>Ārējo PVH durvju D-1 ar durvju kārbu montāža</t>
  </si>
  <si>
    <t>Ārējās PVH durvis D-1, ar vērtni vismaz 1000x2100 mm, ar durvju kārbu, kas paredzēta uzstādīt durvju ailē ar izmēriem 1100x2150 mm (siltumcaurlaidības koeficients Uf≤1,3 W/m2*K)</t>
  </si>
  <si>
    <t>19</t>
  </si>
  <si>
    <t>Ūdens noteksistēmas uzstādīšana</t>
  </si>
  <si>
    <t>Ūdens tekne, d=125 mm</t>
  </si>
  <si>
    <t>Ūdens notekcaurule,  d=100 mm, ieskaitot līkumus</t>
  </si>
  <si>
    <t>Ūdens teknes un notekcaurules stiprinājumu komplekts</t>
  </si>
  <si>
    <t>20</t>
  </si>
  <si>
    <t>Citu neuzskaitīto darbu veikšana</t>
  </si>
  <si>
    <t>ŪAS ēka kopā:</t>
  </si>
  <si>
    <t>Spēka un apgaismojuma instalacija (ŪSS)</t>
  </si>
  <si>
    <t>Pārslēdzislēdzis 3P 32A</t>
  </si>
  <si>
    <t>Automātslēdža 3-f C16A montāža</t>
  </si>
  <si>
    <t>Automātslēdža 3-f C10A montāža</t>
  </si>
  <si>
    <t>Automātslēdža 1-f C16A montāža</t>
  </si>
  <si>
    <t>Automātslēdža 1-f B10A montāža</t>
  </si>
  <si>
    <t>Pārsprieguma aizsardzības TN-C (B+C klase) montāža</t>
  </si>
  <si>
    <t>Kabeļa montāža MMJ 5x6</t>
  </si>
  <si>
    <t>Kabeļa montāža MMJ 5x2,5</t>
  </si>
  <si>
    <t>Kabeļa montāža  MMJ 3x2,5</t>
  </si>
  <si>
    <t>Kabeļa montāža MMJ 3x1,5</t>
  </si>
  <si>
    <t>Kabeļa montāža BVV-P 2x1,0</t>
  </si>
  <si>
    <t>Zemējuma kabeļa (Cu) 1x16 montāža</t>
  </si>
  <si>
    <t>Divpolu slēdža IP65 montāža</t>
  </si>
  <si>
    <t>1f.saim.rozetes 2viet. IP65 montāža</t>
  </si>
  <si>
    <t>3f.rozetes 1viet. IP65 montāža (priekš ģeneratora pieslēguma)</t>
  </si>
  <si>
    <t>Vara ķemme 100A; 3-fazu; 28 moduļiem</t>
  </si>
  <si>
    <t>Sadales IP43; v/a; 48 moduļi montāža</t>
  </si>
  <si>
    <t>Gofrēta aizsargcaurules D=16mm + stiprinājumu montāža</t>
  </si>
  <si>
    <t>Prožektora ar kustības sensoru + spuldze J-78mm, 100W montāža</t>
  </si>
  <si>
    <t>Gaismekļa montāža MAH-1236/A (2x36W) + spuldzes T8</t>
  </si>
  <si>
    <t>Neuzskaitītie, specifiskie darbu apjomi</t>
  </si>
  <si>
    <t>Darba vietas sakopšana</t>
  </si>
  <si>
    <t>Zibensaizsardzības sistēma</t>
  </si>
  <si>
    <t>Alumīnija apaļstieples d=8mm montāža</t>
  </si>
  <si>
    <t>Nerūsējošā tērauda stieple V4A d=10mm montāža</t>
  </si>
  <si>
    <t>Stieples turētājs Ø8mm  (uz plakana jumta) Niro-Clip montāža</t>
  </si>
  <si>
    <t>Apaļstieples turētāji pie fasādes Niro-Clip montāža</t>
  </si>
  <si>
    <t>Tērauda plakandzelzs lentas Z300 30x3,5 mm montāža</t>
  </si>
  <si>
    <t>20x1500mm FT elektrodu montāža</t>
  </si>
  <si>
    <t>1819/20BP 20mm TG spices montāža</t>
  </si>
  <si>
    <t>Elektroda un tērauda plakandzelzs lentas savienojumu montāža</t>
  </si>
  <si>
    <t>Apaļstieples Ø8-10mm un tērauda plakandzelzs 30x3,5mm sav.,montāža</t>
  </si>
  <si>
    <t>356/50 50mm antikorozijas lentas (L=10m) montāža</t>
  </si>
  <si>
    <t>Apaļstieples savienojumu ar notekcauruli montāža</t>
  </si>
  <si>
    <t>T-veida savienojumu Ø8mm  montāža</t>
  </si>
  <si>
    <t>Mērījumu klemmes montāža</t>
  </si>
  <si>
    <t>Izpilddokumentācija un elektriskie mērījumi</t>
  </si>
  <si>
    <t>Tranšejas rakšana / aizbēršana (zemējuma kontūram)</t>
  </si>
  <si>
    <t>Kopā elektroapgāde, EL</t>
  </si>
  <si>
    <t>Ūdens sagatavošanas stacija (ŪSS)</t>
  </si>
  <si>
    <t>Objekta nosaukums:</t>
  </si>
  <si>
    <t>Objekta adrese:</t>
  </si>
  <si>
    <t>Pasūtījuma Nr.</t>
  </si>
  <si>
    <t xml:space="preserve">Par kopējo sumu, Ls </t>
  </si>
  <si>
    <t>Nr.p.k</t>
  </si>
  <si>
    <t>1</t>
  </si>
  <si>
    <t>Kopā:</t>
  </si>
  <si>
    <t>Kopēja darbietilpība, c/h</t>
  </si>
  <si>
    <t>Lokālās tāmes  Nr.</t>
  </si>
  <si>
    <t>Darba veids, vai konstruktīvā elementa nosaukums</t>
  </si>
  <si>
    <t xml:space="preserve">Tāmes izmaksas (Ls) </t>
  </si>
  <si>
    <t>Tajā skaitā</t>
  </si>
  <si>
    <t>Darbietilpība (c/h)</t>
  </si>
  <si>
    <t>darba alga (Ls)</t>
  </si>
  <si>
    <t>materiāli (Ls)</t>
  </si>
  <si>
    <t>mehānismi (Ls)</t>
  </si>
  <si>
    <t>2</t>
  </si>
  <si>
    <t>3</t>
  </si>
  <si>
    <t>Darba devēja sociālais nodoklis 24,09%</t>
  </si>
  <si>
    <t>Tāmes izmaksa:</t>
  </si>
  <si>
    <t>LVL</t>
  </si>
  <si>
    <t>Kods</t>
  </si>
  <si>
    <t>Darba nosaukums</t>
  </si>
  <si>
    <t>Mēra vienība</t>
  </si>
  <si>
    <t>Vienību skaits</t>
  </si>
  <si>
    <t>Vienības izmaksas</t>
  </si>
  <si>
    <t>Kopā uz visu apjomu</t>
  </si>
  <si>
    <t>laika
norma
(c/h)</t>
  </si>
  <si>
    <t>darba samaksas likme (Ls/h)</t>
  </si>
  <si>
    <t>darba
alga
(Ls)</t>
  </si>
  <si>
    <t>mate-
riāli
(Ls)</t>
  </si>
  <si>
    <t>mehā-
nismi
(Ls)</t>
  </si>
  <si>
    <t>Vienības cena
(Ls)</t>
  </si>
  <si>
    <t>darb-
ietilpība
(c/h)</t>
  </si>
  <si>
    <t>Summa
(Ls)</t>
  </si>
  <si>
    <t>SADZĪVES KANALIZĀCIJA K1</t>
  </si>
  <si>
    <t>1.</t>
  </si>
  <si>
    <t>27-ligumc</t>
  </si>
  <si>
    <t>m</t>
  </si>
  <si>
    <t>1.1</t>
  </si>
  <si>
    <t>1.2</t>
  </si>
  <si>
    <t>Smilts cauruļvada pamatnei un apbērumam (blietēta) k&gt;1,0 m/dnn</t>
  </si>
  <si>
    <t>m3</t>
  </si>
  <si>
    <t>kpl.</t>
  </si>
  <si>
    <t>3.1</t>
  </si>
  <si>
    <t>Apbetonējums ap akas vāku betons B25 W10 F100</t>
  </si>
  <si>
    <t>Smilts akas pamatnes ierīkošanai (blietēta) k&gt;1,0 m/dnn</t>
  </si>
  <si>
    <t>gb.</t>
  </si>
  <si>
    <t>gab.</t>
  </si>
  <si>
    <t>Šķērsojumi:</t>
  </si>
  <si>
    <t>vietas</t>
  </si>
  <si>
    <t>Cauruļvadu skalošana un tīrīšana</t>
  </si>
  <si>
    <t>Cauruļvadu, veidgabalu, armatūras un piegāde, un ar to saistītie darbi</t>
  </si>
  <si>
    <t>Kopā sadzīves kanalizācija:</t>
  </si>
  <si>
    <t>kompl.</t>
  </si>
  <si>
    <t xml:space="preserve">03-ligumc </t>
  </si>
  <si>
    <t>2.1</t>
  </si>
  <si>
    <t>Šķembas (frakcija 20-40 mm)</t>
  </si>
  <si>
    <t>kg</t>
  </si>
  <si>
    <t>Citi neuzskaitītie darbi</t>
  </si>
  <si>
    <t>22-ligumc</t>
  </si>
  <si>
    <t>Neuzskaitītie darbi (darba vietas sakopšana u.c)</t>
  </si>
  <si>
    <t>m2</t>
  </si>
  <si>
    <t>LABIEKĀRTOŠANAS DARBI</t>
  </si>
  <si>
    <t xml:space="preserve">31-ligumc </t>
  </si>
  <si>
    <t>Kopā vispārējās celtniecības darbi:</t>
  </si>
  <si>
    <t xml:space="preserve">Materiālu un būvgružu transporta izdevumi </t>
  </si>
  <si>
    <t>Kopā tiešās izmaksas</t>
  </si>
  <si>
    <t>Ls</t>
  </si>
  <si>
    <t>ŪDENSAPGĀDE Ū1</t>
  </si>
  <si>
    <t>2.2</t>
  </si>
  <si>
    <r>
      <t>Betons atbalsta bloku izbūvei (~ 0,05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/1gb.)</t>
    </r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</si>
  <si>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</si>
  <si>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t>Atloku adapters UNI DCI DN50, piemēram, Hawle, vai ekvivalents, montāža</t>
  </si>
  <si>
    <t>Montāža akā:</t>
  </si>
  <si>
    <t>39</t>
  </si>
  <si>
    <t>40</t>
  </si>
  <si>
    <t>41</t>
  </si>
  <si>
    <t>43</t>
  </si>
  <si>
    <t>47</t>
  </si>
  <si>
    <t>48</t>
  </si>
  <si>
    <t>49</t>
  </si>
  <si>
    <t>Atloku diametru pāreja DCI DN100/50, montāža</t>
  </si>
  <si>
    <t>50</t>
  </si>
  <si>
    <t>51</t>
  </si>
  <si>
    <t>52</t>
  </si>
  <si>
    <t>53</t>
  </si>
  <si>
    <t>54</t>
  </si>
  <si>
    <t>55</t>
  </si>
  <si>
    <t>56</t>
  </si>
  <si>
    <t>56.1</t>
  </si>
  <si>
    <t>57</t>
  </si>
  <si>
    <t>57.1</t>
  </si>
  <si>
    <t>57.2</t>
  </si>
  <si>
    <t>57.3</t>
  </si>
  <si>
    <t>57.4</t>
  </si>
  <si>
    <t>58</t>
  </si>
  <si>
    <t>58.1</t>
  </si>
  <si>
    <t>59</t>
  </si>
  <si>
    <t>59.1</t>
  </si>
  <si>
    <t>60</t>
  </si>
  <si>
    <t>61</t>
  </si>
  <si>
    <t>62</t>
  </si>
  <si>
    <t>63</t>
  </si>
  <si>
    <t>64</t>
  </si>
  <si>
    <t>65</t>
  </si>
  <si>
    <t>65.1</t>
  </si>
  <si>
    <t>Dalītā aizsargcaurule EVOCAB SPLIT Ø110mm kabeļu šķērsojuma vietās</t>
  </si>
  <si>
    <t>66</t>
  </si>
  <si>
    <t>67</t>
  </si>
  <si>
    <t>68</t>
  </si>
  <si>
    <t>Cauruļvadu skalošana un hlorēšana</t>
  </si>
  <si>
    <t>69</t>
  </si>
  <si>
    <t>70</t>
  </si>
  <si>
    <t>Kopā Ūdensavads  Ū1:</t>
  </si>
  <si>
    <t>ŪAS ĒKĀ</t>
  </si>
  <si>
    <t>71</t>
  </si>
  <si>
    <t>Ūdens skaitītāja DN50 mezgls uz izvadu pie patērētājiem,montāža</t>
  </si>
  <si>
    <t>72</t>
  </si>
  <si>
    <t>Ūdens sagatavošans filtra iekārta PDA1002, h=1,85 m D=0,95m, montāža</t>
  </si>
  <si>
    <t>ŪSS TEHNOLOĢISKĀS IEKĀRTAS</t>
  </si>
  <si>
    <t>38-līgumc</t>
  </si>
  <si>
    <t>Hidrofora 500l  montāža ūdens atdzelzošanas stacijas ēkā</t>
  </si>
  <si>
    <t>Artēziskā urbuma galvas apsaistes nomaiņa</t>
  </si>
  <si>
    <t xml:space="preserve">Artēziskais sūknis  Q=2,96l/s, H=70m </t>
  </si>
  <si>
    <t>Spiediena sensors 0-16 bar</t>
  </si>
  <si>
    <t>Artēziskā urbuma skalošana un dezinfekcija</t>
  </si>
  <si>
    <t>Kopā ŪSS:</t>
  </si>
  <si>
    <t>Skalošanas ūdeņu nostādināšanas aka</t>
  </si>
  <si>
    <t>Blietēta smilts pamatnes ierīkošana zem akas  k&gt;1,0 m/dnn</t>
  </si>
  <si>
    <t xml:space="preserve">Vēdināšanas caurules PVC (cauruļvads) ø110 L = 1.0m ar jumtiņu montāža </t>
  </si>
  <si>
    <t>Skalošanas ūdeņu novadīšanas caurule PP SN8 ø110 ar uzmavu un blīvi, piemēram Evopipes – EVOSAN, vai ekvivalents, montāža dzelzsbetona grodu akā</t>
  </si>
  <si>
    <t>Skalošanas ūdeņu novadīšanas caurule PP SN8 ø160 ar uzmavu un blīvi, piemēram Evopipes – EVOSAN, vai ekvivalents, montāža dzelzsbetona grodu akā</t>
  </si>
  <si>
    <t>Trejgabals ø110/110, montāža dzelzsbetona grodu akā</t>
  </si>
  <si>
    <t>Trejgabals ø160/160, montāža dzelzsbetona grodu akā</t>
  </si>
  <si>
    <t>Rūpnieciski ražota aizsargčaulas montāža, kas paredzēta Ø110 caurules iebūvei dzelzsbetona grodu akā</t>
  </si>
  <si>
    <t>Rūpnieciski ražota aizsargčaulas montāža, kas paredzēta Ø160 caurules iebūvei dzelzsbetona grodu akā</t>
  </si>
  <si>
    <t>Akas iekšējās konstrukcijas izveidei un akas vāka apbetonējumam Betons B25 W10 F100</t>
  </si>
  <si>
    <t>U veida profila 32x50, tai skaitā stiegras, montāža</t>
  </si>
  <si>
    <t>Spundētu koka dēļu 35x150x1250 starpsienas izveide dzelzsbetona grodu akā</t>
  </si>
  <si>
    <t>Rūpnieciski ražoti kāpšļi, montāža</t>
  </si>
  <si>
    <t>Kopā skalošanas ūdeņu aka:</t>
  </si>
  <si>
    <t>Infiltrācijas aka</t>
  </si>
  <si>
    <t>1,0</t>
  </si>
  <si>
    <t>Akas iekšējās konstrukcijas izveide un akas vāka apbetonēšana</t>
  </si>
  <si>
    <t>1,5</t>
  </si>
  <si>
    <t>Smilts K&gt;3 m/dnn izbūve</t>
  </si>
  <si>
    <t>Šķembas 32 - 63 mm izbūve</t>
  </si>
  <si>
    <t>Laukakmeņi 70 - 150 mm izbūve</t>
  </si>
  <si>
    <t>Ģeotekstils, montāža</t>
  </si>
  <si>
    <t>Kopā infiltrācijas aka:</t>
  </si>
  <si>
    <t>Pamati un grīda</t>
  </si>
  <si>
    <t>Grunts izstrāde būvbedrē ar ekskavatoru, grunti berot blakus atbērtnē</t>
  </si>
  <si>
    <t>Koka dēļu veidņu montāža izmantojot jaunus un iepriekš izmantotus dēļus</t>
  </si>
  <si>
    <t>Sagataves kārtas izveidošana no betona B15</t>
  </si>
  <si>
    <t>Betons (B15)</t>
  </si>
  <si>
    <t>Pamatu mūrēšana no FIBO 3 blokiem, b=250 mm, ieskaitot katras otrās rindas stiegrošanu ar FIBO BI Ø4 stiegrojumu</t>
  </si>
  <si>
    <t>Keramzītbetona bloki FIBO 3, b=250 mm</t>
  </si>
  <si>
    <t>Stiegrojums FIBO BI Ø4</t>
  </si>
  <si>
    <t>Mūrjava VETONIT M 100/600</t>
  </si>
  <si>
    <t>Siltumizolācijas ierīkošana grīdai</t>
  </si>
  <si>
    <t>Ekstrudētais polistirēns STYROFOAM 250 A-N, b=100 mm</t>
  </si>
  <si>
    <t>Stiegrojuma  Ø12 AIII uzstādīšana grīdai, ieejas lievenim un pamatu joslai, kā arī metāla aizsargčaulu montāža</t>
  </si>
  <si>
    <t xml:space="preserve">Stiegras Ø12 AIII </t>
  </si>
  <si>
    <t>Metāla aizsargčaula caurulei DN110</t>
  </si>
  <si>
    <t>Metāla aizsargčaula caurulei DN63</t>
  </si>
  <si>
    <t>Dzelzsbetona joslas izbetonēšana no betona B25, W6 virs FIBO 3 blokiem, b=250 mm, h=200 mm</t>
  </si>
  <si>
    <t>Betons (B25; W6)</t>
  </si>
  <si>
    <t>Hidroizolācijas ierīkošana grīdai un zem oļu bēruma (polietilēna plēve, izturīga pret novecošanu t=5 mm)</t>
  </si>
  <si>
    <t>Bitumena mastikas hidroizolācijas ierīkošana pamatiem</t>
  </si>
  <si>
    <t>Hidroizolācija pamatiem (bitumena mastika)</t>
  </si>
  <si>
    <t>Pamatu siltināšana ar ekstrudēto polistirēnu līmējot to uz līmjavas un apmetot ar apmetumu uz sieta stiegrojuma, ieskaitot apmetuma krāsošanu</t>
  </si>
  <si>
    <t>Līmjava putupolistirola pielīmēšanai pie pamatiem (Tenapors)</t>
  </si>
  <si>
    <t>Armējošais stiklašķiedras siets</t>
  </si>
  <si>
    <t>Apmetums Sakret BAK</t>
  </si>
  <si>
    <t>Dispersijas krāsa "Amphibolin" pamatu apmetuma krāsošanai vai analoga</t>
  </si>
  <si>
    <t>l</t>
  </si>
  <si>
    <t>Grīdas un ieejas lieveņa betonēšana no betona B25, W6</t>
  </si>
  <si>
    <t>Oļu bēruma ap ēku ierīkošana</t>
  </si>
  <si>
    <t>Oļi (frakcija 20-40 mm)</t>
  </si>
  <si>
    <t>Būvbedres aizbēršana ar izrakto grunti, to blietējot ik pa 30 cm bieziem slāņiem izmantojot vibroblieti</t>
  </si>
  <si>
    <t>Atlikušās grunts tālāka izstrāde</t>
  </si>
  <si>
    <t>Grīdas trapa ar sifonu un nerūsējošā tērauda režģi DN75 ierīkošana</t>
  </si>
  <si>
    <t>Grīdas traps ar sifonu un nerūsējošā tērauda režģi DN75</t>
  </si>
  <si>
    <t>Karkass</t>
  </si>
  <si>
    <t>15</t>
  </si>
  <si>
    <t>15.1</t>
  </si>
  <si>
    <t>Bultskrūves M16; L160 mm, stiprības klase 8.8</t>
  </si>
  <si>
    <t>Bultskrūves M12; L50 mm, stiprības klase 8.8</t>
  </si>
  <si>
    <t>Hilti HAS-E/M16x125/38</t>
  </si>
  <si>
    <t>Tērauda plāksne, t=6 mm (C245)</t>
  </si>
  <si>
    <t>Tērauda plāksne 250x250x10 (C245)</t>
  </si>
  <si>
    <t>Neoprēna lenta zem kompozīta kolonnām (statiem)</t>
  </si>
  <si>
    <t>16</t>
  </si>
  <si>
    <t xml:space="preserve">Zāliena atjaunošana </t>
  </si>
  <si>
    <t>Turfline zāliena sēklu maisījums "Ornamental" (izplatītājs Latvijā SIA "Kurzemes sēklas") - izsējas norma 3 kg/100 m²</t>
  </si>
  <si>
    <t>35</t>
  </si>
  <si>
    <t>Pašteces kanalizācijas caurule PP SN8 ø160 ar uzmavu un blīvgredzenu, piemēram, Evopipes – EVOSAN vai ekvivalents,  montāža ar 15 cm smilts pamatnes ierīkošanu un izbūvētā cauruļvada smilts apbēruma ierīkošanu 30 cm virs caurules virsas.</t>
  </si>
  <si>
    <t>Pašteces kanalizācijas caurule PP SN8 ø160 ar uzmavu un blīvgredzenu, piemēram, Evopipes – EVOSAN vai ekvivalents</t>
  </si>
  <si>
    <t>Pašteces kanalizācijas caurule PP SN8 ø110 ar uzmavu un blīvgredzenu, piemēram, Evopipes – EVOSAN vai ekvivalents,  montāža ar 15 cm smilts pamatnes ierīkošanu un izbūvētā cauruļvada smilts apbēruma ierīkošanu 30 cm virs caurules virsas.</t>
  </si>
  <si>
    <t>Pašteces kanalizācijas caurule PP SN8 ø110 ar uzmavu un blīvgredzenu, piemēram, Evopipes – EVOSAN vai ekvivalents</t>
  </si>
  <si>
    <t>27</t>
  </si>
  <si>
    <t>31.1</t>
  </si>
  <si>
    <t>Būvtāfeles izgatavošana un uzstādīšana</t>
  </si>
  <si>
    <t>Izpilddokumentācijas sagatavošana</t>
  </si>
  <si>
    <t>Pasūtītāja personā apmācība iekārtu un sistēmas uzturēšanai ekspluatācijā</t>
  </si>
  <si>
    <t>Būvlaukuma sagatavošanas un uzturēšanas izmaksas</t>
  </si>
  <si>
    <t>KNP/2013/87</t>
  </si>
  <si>
    <t>Nr. KNP/2013/87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</si>
</sst>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0.0"/>
    <numFmt numFmtId="166" formatCode="0.00;[Red]0.00"/>
    <numFmt numFmtId="167" formatCode="#,##0.0"/>
  </numFmts>
  <fonts count="68">
    <font>
      <sz val="10"/>
      <name val="Arial"/>
      <family val="0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"/>
      <family val="1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i/>
      <sz val="12"/>
      <name val="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i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1" fillId="0" borderId="0" xfId="60" applyFont="1" applyFill="1" applyBorder="1" applyAlignment="1">
      <alignment horizontal="left" vertical="center" wrapText="1"/>
      <protection/>
    </xf>
    <xf numFmtId="0" fontId="1" fillId="0" borderId="0" xfId="60" applyFont="1" applyFill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5" fillId="0" borderId="0" xfId="58" applyFont="1" applyFill="1" applyBorder="1" applyAlignment="1">
      <alignment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60" applyFont="1" applyFill="1" applyAlignment="1">
      <alignment vertical="center"/>
      <protection/>
    </xf>
    <xf numFmtId="0" fontId="1" fillId="0" borderId="0" xfId="59" applyFont="1" applyFill="1" applyAlignment="1">
      <alignment vertical="center"/>
      <protection/>
    </xf>
    <xf numFmtId="0" fontId="1" fillId="0" borderId="0" xfId="61" applyFont="1" applyFill="1" applyAlignment="1">
      <alignment horizontal="left" vertical="center"/>
      <protection/>
    </xf>
    <xf numFmtId="0" fontId="1" fillId="0" borderId="0" xfId="59" applyFont="1" applyFill="1" applyBorder="1" applyAlignment="1">
      <alignment horizontal="left" vertical="center" wrapText="1"/>
      <protection/>
    </xf>
    <xf numFmtId="0" fontId="1" fillId="0" borderId="0" xfId="59" applyFont="1" applyFill="1" applyAlignment="1">
      <alignment horizontal="left" vertical="center" wrapText="1"/>
      <protection/>
    </xf>
    <xf numFmtId="0" fontId="1" fillId="0" borderId="0" xfId="59" applyFont="1" applyFill="1" applyAlignment="1">
      <alignment vertical="center" wrapText="1"/>
      <protection/>
    </xf>
    <xf numFmtId="0" fontId="7" fillId="0" borderId="0" xfId="59" applyFont="1" applyFill="1" applyAlignment="1">
      <alignment horizontal="center" vertical="center"/>
      <protection/>
    </xf>
    <xf numFmtId="0" fontId="1" fillId="0" borderId="0" xfId="59" applyFont="1" applyFill="1" applyBorder="1" applyAlignment="1">
      <alignment horizontal="left" vertical="center"/>
      <protection/>
    </xf>
    <xf numFmtId="2" fontId="1" fillId="0" borderId="0" xfId="59" applyNumberFormat="1" applyFont="1" applyFill="1" applyBorder="1" applyAlignment="1">
      <alignment horizontal="left" vertical="center"/>
      <protection/>
    </xf>
    <xf numFmtId="0" fontId="5" fillId="0" borderId="0" xfId="59" applyFont="1" applyFill="1" applyBorder="1" applyAlignment="1">
      <alignment vertical="center"/>
      <protection/>
    </xf>
    <xf numFmtId="2" fontId="1" fillId="0" borderId="0" xfId="59" applyNumberFormat="1" applyFont="1" applyFill="1" applyAlignment="1">
      <alignment vertical="center" wrapText="1"/>
      <protection/>
    </xf>
    <xf numFmtId="2" fontId="3" fillId="0" borderId="0" xfId="59" applyNumberFormat="1" applyFont="1" applyFill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164" fontId="1" fillId="0" borderId="11" xfId="59" applyNumberFormat="1" applyFont="1" applyFill="1" applyBorder="1" applyAlignment="1">
      <alignment horizontal="center" vertical="center"/>
      <protection/>
    </xf>
    <xf numFmtId="2" fontId="1" fillId="0" borderId="12" xfId="59" applyNumberFormat="1" applyFont="1" applyFill="1" applyBorder="1" applyAlignment="1">
      <alignment vertical="center"/>
      <protection/>
    </xf>
    <xf numFmtId="2" fontId="1" fillId="0" borderId="13" xfId="59" applyNumberFormat="1" applyFont="1" applyFill="1" applyBorder="1" applyAlignment="1">
      <alignment vertical="center"/>
      <protection/>
    </xf>
    <xf numFmtId="2" fontId="1" fillId="0" borderId="0" xfId="59" applyNumberFormat="1" applyFont="1" applyFill="1" applyBorder="1" applyAlignment="1">
      <alignment vertical="center" wrapText="1"/>
      <protection/>
    </xf>
    <xf numFmtId="2" fontId="1" fillId="0" borderId="0" xfId="59" applyNumberFormat="1" applyFont="1" applyFill="1" applyBorder="1" applyAlignment="1">
      <alignment vertical="center"/>
      <protection/>
    </xf>
    <xf numFmtId="0" fontId="1" fillId="0" borderId="0" xfId="59" applyFont="1" applyFill="1" applyAlignment="1">
      <alignment horizontal="left" vertical="center"/>
      <protection/>
    </xf>
    <xf numFmtId="0" fontId="1" fillId="0" borderId="0" xfId="61" applyFont="1" applyFill="1" applyAlignment="1">
      <alignment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1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horizontal="left" vertical="center" wrapText="1"/>
      <protection/>
    </xf>
    <xf numFmtId="2" fontId="1" fillId="0" borderId="0" xfId="61" applyNumberFormat="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1" fillId="0" borderId="12" xfId="68" applyFont="1" applyFill="1" applyBorder="1" applyAlignment="1">
      <alignment horizontal="center" vertical="center" wrapText="1"/>
      <protection/>
    </xf>
    <xf numFmtId="2" fontId="1" fillId="0" borderId="12" xfId="68" applyNumberFormat="1" applyFont="1" applyFill="1" applyBorder="1" applyAlignment="1">
      <alignment horizontal="right" vertical="center" shrinkToFit="1"/>
      <protection/>
    </xf>
    <xf numFmtId="2" fontId="1" fillId="0" borderId="12" xfId="68" applyNumberFormat="1" applyFont="1" applyFill="1" applyBorder="1" applyAlignment="1">
      <alignment horizontal="right" vertical="center" shrinkToFit="1"/>
      <protection/>
    </xf>
    <xf numFmtId="2" fontId="1" fillId="0" borderId="12" xfId="68" applyNumberFormat="1" applyFont="1" applyFill="1" applyBorder="1" applyAlignment="1">
      <alignment horizontal="right" vertical="center" wrapText="1"/>
      <protection/>
    </xf>
    <xf numFmtId="2" fontId="1" fillId="0" borderId="12" xfId="68" applyNumberFormat="1" applyFont="1" applyFill="1" applyBorder="1" applyAlignment="1">
      <alignment vertical="center" wrapText="1"/>
      <protection/>
    </xf>
    <xf numFmtId="2" fontId="1" fillId="0" borderId="12" xfId="61" applyNumberFormat="1" applyFont="1" applyFill="1" applyBorder="1" applyAlignment="1">
      <alignment horizontal="right" vertical="center" wrapText="1"/>
      <protection/>
    </xf>
    <xf numFmtId="2" fontId="1" fillId="0" borderId="13" xfId="61" applyNumberFormat="1" applyFont="1" applyFill="1" applyBorder="1" applyAlignment="1">
      <alignment horizontal="right" vertical="center" wrapText="1"/>
      <protection/>
    </xf>
    <xf numFmtId="0" fontId="9" fillId="0" borderId="12" xfId="58" applyFont="1" applyFill="1" applyBorder="1" applyAlignment="1">
      <alignment horizontal="right" vertical="center" wrapText="1"/>
      <protection/>
    </xf>
    <xf numFmtId="2" fontId="9" fillId="0" borderId="12" xfId="68" applyNumberFormat="1" applyFont="1" applyFill="1" applyBorder="1" applyAlignment="1">
      <alignment horizontal="right" vertical="center" shrinkToFit="1"/>
      <protection/>
    </xf>
    <xf numFmtId="2" fontId="9" fillId="0" borderId="12" xfId="68" applyNumberFormat="1" applyFont="1" applyFill="1" applyBorder="1" applyAlignment="1">
      <alignment horizontal="right" vertical="center" shrinkToFit="1"/>
      <protection/>
    </xf>
    <xf numFmtId="2" fontId="9" fillId="0" borderId="12" xfId="68" applyNumberFormat="1" applyFont="1" applyFill="1" applyBorder="1" applyAlignment="1">
      <alignment horizontal="right" vertical="center" wrapText="1"/>
      <protection/>
    </xf>
    <xf numFmtId="2" fontId="9" fillId="0" borderId="12" xfId="68" applyNumberFormat="1" applyFont="1" applyFill="1" applyBorder="1" applyAlignment="1">
      <alignment vertical="center" wrapText="1"/>
      <protection/>
    </xf>
    <xf numFmtId="0" fontId="10" fillId="0" borderId="12" xfId="68" applyFont="1" applyFill="1" applyBorder="1" applyAlignment="1">
      <alignment horizontal="center" vertical="center" wrapText="1"/>
      <protection/>
    </xf>
    <xf numFmtId="2" fontId="9" fillId="0" borderId="12" xfId="0" applyNumberFormat="1" applyFont="1" applyFill="1" applyBorder="1" applyAlignment="1">
      <alignment horizontal="right" vertical="center" shrinkToFit="1"/>
    </xf>
    <xf numFmtId="2" fontId="1" fillId="0" borderId="12" xfId="0" applyNumberFormat="1" applyFont="1" applyFill="1" applyBorder="1" applyAlignment="1">
      <alignment horizontal="right" vertical="center" wrapText="1"/>
    </xf>
    <xf numFmtId="2" fontId="9" fillId="0" borderId="12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shrinkToFit="1"/>
    </xf>
    <xf numFmtId="2" fontId="1" fillId="0" borderId="12" xfId="0" applyNumberFormat="1" applyFont="1" applyFill="1" applyBorder="1" applyAlignment="1">
      <alignment horizontal="right" vertical="center" wrapText="1"/>
    </xf>
    <xf numFmtId="2" fontId="9" fillId="0" borderId="12" xfId="0" applyNumberFormat="1" applyFont="1" applyFill="1" applyBorder="1" applyAlignment="1">
      <alignment horizontal="right" vertical="center" shrinkToFit="1"/>
    </xf>
    <xf numFmtId="2" fontId="9" fillId="0" borderId="12" xfId="0" applyNumberFormat="1" applyFont="1" applyFill="1" applyBorder="1" applyAlignment="1">
      <alignment horizontal="right" vertical="center" wrapText="1"/>
    </xf>
    <xf numFmtId="2" fontId="9" fillId="0" borderId="12" xfId="68" applyNumberFormat="1" applyFont="1" applyFill="1" applyBorder="1" applyAlignment="1">
      <alignment vertical="center" wrapText="1"/>
      <protection/>
    </xf>
    <xf numFmtId="2" fontId="1" fillId="0" borderId="12" xfId="0" applyNumberFormat="1" applyFont="1" applyFill="1" applyBorder="1" applyAlignment="1">
      <alignment horizontal="right" vertical="center" shrinkToFit="1"/>
    </xf>
    <xf numFmtId="2" fontId="1" fillId="0" borderId="12" xfId="68" applyNumberFormat="1" applyFont="1" applyFill="1" applyBorder="1" applyAlignment="1">
      <alignment vertical="center" wrapText="1"/>
      <protection/>
    </xf>
    <xf numFmtId="2" fontId="1" fillId="0" borderId="12" xfId="68" applyNumberFormat="1" applyFont="1" applyFill="1" applyBorder="1" applyAlignment="1">
      <alignment horizontal="right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2" fontId="1" fillId="0" borderId="12" xfId="61" applyNumberFormat="1" applyFont="1" applyFill="1" applyBorder="1" applyAlignment="1">
      <alignment horizontal="right" vertical="center" wrapText="1"/>
      <protection/>
    </xf>
    <xf numFmtId="2" fontId="1" fillId="0" borderId="13" xfId="61" applyNumberFormat="1" applyFont="1" applyFill="1" applyBorder="1" applyAlignment="1">
      <alignment horizontal="right" vertical="center" wrapText="1"/>
      <protection/>
    </xf>
    <xf numFmtId="0" fontId="6" fillId="0" borderId="12" xfId="68" applyFont="1" applyFill="1" applyBorder="1" applyAlignment="1">
      <alignment horizontal="center" vertical="center" wrapText="1"/>
      <protection/>
    </xf>
    <xf numFmtId="2" fontId="1" fillId="0" borderId="12" xfId="68" applyNumberFormat="1" applyFont="1" applyFill="1" applyBorder="1" applyAlignment="1">
      <alignment horizontal="right" vertical="center"/>
      <protection/>
    </xf>
    <xf numFmtId="2" fontId="1" fillId="0" borderId="12" xfId="0" applyNumberFormat="1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vertical="center"/>
    </xf>
    <xf numFmtId="0" fontId="9" fillId="0" borderId="12" xfId="68" applyFont="1" applyFill="1" applyBorder="1" applyAlignment="1">
      <alignment horizontal="center" vertical="center" wrapText="1"/>
      <protection/>
    </xf>
    <xf numFmtId="0" fontId="6" fillId="0" borderId="12" xfId="68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9" fillId="0" borderId="12" xfId="68" applyNumberFormat="1" applyFont="1" applyFill="1" applyBorder="1" applyAlignment="1">
      <alignment horizontal="right" vertical="center"/>
      <protection/>
    </xf>
    <xf numFmtId="0" fontId="1" fillId="0" borderId="21" xfId="0" applyFont="1" applyFill="1" applyBorder="1" applyAlignment="1">
      <alignment horizontal="center" vertical="center"/>
    </xf>
    <xf numFmtId="2" fontId="1" fillId="0" borderId="21" xfId="68" applyNumberFormat="1" applyFont="1" applyFill="1" applyBorder="1" applyAlignment="1">
      <alignment horizontal="right" vertical="center" shrinkToFit="1"/>
      <protection/>
    </xf>
    <xf numFmtId="2" fontId="1" fillId="0" borderId="21" xfId="68" applyNumberFormat="1" applyFont="1" applyFill="1" applyBorder="1" applyAlignment="1">
      <alignment horizontal="right" vertical="center" wrapText="1"/>
      <protection/>
    </xf>
    <xf numFmtId="2" fontId="1" fillId="0" borderId="21" xfId="61" applyNumberFormat="1" applyFont="1" applyFill="1" applyBorder="1" applyAlignment="1">
      <alignment horizontal="right" vertical="center" wrapText="1"/>
      <protection/>
    </xf>
    <xf numFmtId="2" fontId="1" fillId="0" borderId="22" xfId="61" applyNumberFormat="1" applyFont="1" applyFill="1" applyBorder="1" applyAlignment="1">
      <alignment horizontal="right" vertical="center" wrapText="1"/>
      <protection/>
    </xf>
    <xf numFmtId="0" fontId="1" fillId="0" borderId="23" xfId="61" applyFont="1" applyFill="1" applyBorder="1" applyAlignment="1" quotePrefix="1">
      <alignment horizontal="center" vertical="center" wrapText="1"/>
      <protection/>
    </xf>
    <xf numFmtId="0" fontId="3" fillId="0" borderId="24" xfId="58" applyFont="1" applyFill="1" applyBorder="1" applyAlignment="1">
      <alignment horizontal="right" vertical="center" wrapText="1"/>
      <protection/>
    </xf>
    <xf numFmtId="2" fontId="1" fillId="0" borderId="24" xfId="68" applyNumberFormat="1" applyFont="1" applyFill="1" applyBorder="1" applyAlignment="1">
      <alignment horizontal="right" vertical="center" shrinkToFit="1"/>
      <protection/>
    </xf>
    <xf numFmtId="0" fontId="1" fillId="0" borderId="20" xfId="61" applyFont="1" applyFill="1" applyBorder="1" applyAlignment="1">
      <alignment horizontal="center" vertical="center" wrapText="1"/>
      <protection/>
    </xf>
    <xf numFmtId="2" fontId="1" fillId="0" borderId="20" xfId="68" applyNumberFormat="1" applyFont="1" applyFill="1" applyBorder="1" applyAlignment="1">
      <alignment vertical="center" wrapText="1"/>
      <protection/>
    </xf>
    <xf numFmtId="2" fontId="1" fillId="0" borderId="20" xfId="68" applyNumberFormat="1" applyFont="1" applyFill="1" applyBorder="1" applyAlignment="1">
      <alignment horizontal="right" vertical="center" shrinkToFit="1"/>
      <protection/>
    </xf>
    <xf numFmtId="2" fontId="1" fillId="0" borderId="20" xfId="68" applyNumberFormat="1" applyFont="1" applyFill="1" applyBorder="1" applyAlignment="1">
      <alignment horizontal="right" vertical="center" wrapText="1"/>
      <protection/>
    </xf>
    <xf numFmtId="2" fontId="1" fillId="0" borderId="20" xfId="61" applyNumberFormat="1" applyFont="1" applyFill="1" applyBorder="1" applyAlignment="1">
      <alignment horizontal="right" vertical="center" wrapText="1"/>
      <protection/>
    </xf>
    <xf numFmtId="2" fontId="1" fillId="0" borderId="25" xfId="61" applyNumberFormat="1" applyFont="1" applyFill="1" applyBorder="1" applyAlignment="1">
      <alignment horizontal="right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right" vertical="center" wrapText="1"/>
      <protection/>
    </xf>
    <xf numFmtId="0" fontId="3" fillId="0" borderId="24" xfId="58" applyFont="1" applyFill="1" applyBorder="1" applyAlignment="1">
      <alignment horizontal="right" vertical="center" wrapText="1"/>
      <protection/>
    </xf>
    <xf numFmtId="0" fontId="1" fillId="0" borderId="24" xfId="58" applyFont="1" applyFill="1" applyBorder="1" applyAlignment="1">
      <alignment horizontal="center" vertical="center"/>
      <protection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4" xfId="68" applyNumberFormat="1" applyFont="1" applyFill="1" applyBorder="1" applyAlignment="1">
      <alignment vertical="center" wrapText="1"/>
      <protection/>
    </xf>
    <xf numFmtId="2" fontId="1" fillId="0" borderId="24" xfId="68" applyNumberFormat="1" applyFont="1" applyFill="1" applyBorder="1" applyAlignment="1">
      <alignment horizontal="right" vertical="center" shrinkToFit="1"/>
      <protection/>
    </xf>
    <xf numFmtId="2" fontId="1" fillId="0" borderId="24" xfId="68" applyNumberFormat="1" applyFont="1" applyFill="1" applyBorder="1" applyAlignment="1">
      <alignment horizontal="right" vertical="center" wrapText="1"/>
      <protection/>
    </xf>
    <xf numFmtId="2" fontId="3" fillId="0" borderId="26" xfId="61" applyNumberFormat="1" applyFont="1" applyFill="1" applyBorder="1" applyAlignment="1">
      <alignment horizontal="right" vertical="center" wrapText="1"/>
      <protection/>
    </xf>
    <xf numFmtId="0" fontId="1" fillId="0" borderId="12" xfId="58" applyFont="1" applyFill="1" applyBorder="1" applyAlignment="1">
      <alignment horizontal="left" vertical="center" wrapText="1"/>
      <protection/>
    </xf>
    <xf numFmtId="0" fontId="1" fillId="0" borderId="27" xfId="61" applyFont="1" applyFill="1" applyBorder="1" applyAlignment="1" quotePrefix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8" xfId="61" applyFont="1" applyFill="1" applyBorder="1" applyAlignment="1" quotePrefix="1">
      <alignment horizontal="center" vertical="center" wrapText="1"/>
      <protection/>
    </xf>
    <xf numFmtId="0" fontId="6" fillId="0" borderId="21" xfId="68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24" xfId="61" applyFont="1" applyFill="1" applyBorder="1" applyAlignment="1">
      <alignment horizontal="right" vertical="center"/>
      <protection/>
    </xf>
    <xf numFmtId="2" fontId="3" fillId="0" borderId="24" xfId="61" applyNumberFormat="1" applyFont="1" applyFill="1" applyBorder="1" applyAlignment="1">
      <alignment horizontal="right" vertical="center"/>
      <protection/>
    </xf>
    <xf numFmtId="2" fontId="3" fillId="0" borderId="24" xfId="61" applyNumberFormat="1" applyFont="1" applyFill="1" applyBorder="1" applyAlignment="1">
      <alignment vertical="center"/>
      <protection/>
    </xf>
    <xf numFmtId="0" fontId="1" fillId="0" borderId="20" xfId="68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 wrapText="1"/>
    </xf>
    <xf numFmtId="2" fontId="3" fillId="0" borderId="26" xfId="61" applyNumberFormat="1" applyFont="1" applyFill="1" applyBorder="1" applyAlignment="1">
      <alignment vertical="center" wrapText="1"/>
      <protection/>
    </xf>
    <xf numFmtId="0" fontId="1" fillId="0" borderId="11" xfId="61" applyFont="1" applyFill="1" applyBorder="1" applyAlignment="1" quotePrefix="1">
      <alignment horizontal="center" vertical="center" wrapText="1"/>
      <protection/>
    </xf>
    <xf numFmtId="2" fontId="1" fillId="0" borderId="20" xfId="68" applyNumberFormat="1" applyFont="1" applyFill="1" applyBorder="1" applyAlignment="1">
      <alignment horizontal="right" vertical="center" shrinkToFit="1"/>
      <protection/>
    </xf>
    <xf numFmtId="0" fontId="1" fillId="0" borderId="12" xfId="68" applyFont="1" applyFill="1" applyBorder="1" applyAlignment="1">
      <alignment horizontal="center" vertical="center" wrapText="1"/>
      <protection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vertical="center" wrapText="1"/>
    </xf>
    <xf numFmtId="0" fontId="1" fillId="0" borderId="12" xfId="58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 quotePrefix="1">
      <alignment horizontal="center" vertical="center" wrapText="1"/>
      <protection/>
    </xf>
    <xf numFmtId="0" fontId="1" fillId="0" borderId="14" xfId="61" applyFont="1" applyFill="1" applyBorder="1" applyAlignment="1">
      <alignment horizontal="left" vertical="center" wrapText="1"/>
      <protection/>
    </xf>
    <xf numFmtId="49" fontId="8" fillId="0" borderId="14" xfId="58" applyNumberFormat="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vertical="center" wrapText="1"/>
    </xf>
    <xf numFmtId="0" fontId="1" fillId="0" borderId="19" xfId="61" applyFont="1" applyFill="1" applyBorder="1" applyAlignment="1">
      <alignment horizontal="left" vertical="center" wrapText="1"/>
      <protection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30" xfId="68" applyFont="1" applyFill="1" applyBorder="1" applyAlignment="1">
      <alignment horizontal="center" vertical="center" wrapText="1"/>
      <protection/>
    </xf>
    <xf numFmtId="0" fontId="1" fillId="0" borderId="30" xfId="58" applyFont="1" applyFill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2" fontId="1" fillId="0" borderId="30" xfId="68" applyNumberFormat="1" applyFont="1" applyFill="1" applyBorder="1" applyAlignment="1">
      <alignment horizontal="right" vertical="center" shrinkToFit="1"/>
      <protection/>
    </xf>
    <xf numFmtId="2" fontId="1" fillId="0" borderId="30" xfId="68" applyNumberFormat="1" applyFont="1" applyFill="1" applyBorder="1" applyAlignment="1">
      <alignment horizontal="right" vertical="center" wrapText="1"/>
      <protection/>
    </xf>
    <xf numFmtId="2" fontId="1" fillId="0" borderId="30" xfId="68" applyNumberFormat="1" applyFont="1" applyFill="1" applyBorder="1" applyAlignment="1">
      <alignment vertical="center" wrapText="1"/>
      <protection/>
    </xf>
    <xf numFmtId="2" fontId="1" fillId="0" borderId="30" xfId="68" applyNumberFormat="1" applyFont="1" applyFill="1" applyBorder="1" applyAlignment="1">
      <alignment horizontal="right" vertical="center" wrapText="1"/>
      <protection/>
    </xf>
    <xf numFmtId="2" fontId="1" fillId="0" borderId="30" xfId="61" applyNumberFormat="1" applyFont="1" applyFill="1" applyBorder="1" applyAlignment="1">
      <alignment horizontal="right" vertical="center" wrapText="1"/>
      <protection/>
    </xf>
    <xf numFmtId="2" fontId="1" fillId="0" borderId="31" xfId="61" applyNumberFormat="1" applyFont="1" applyFill="1" applyBorder="1" applyAlignment="1">
      <alignment horizontal="right" vertical="center" wrapText="1"/>
      <protection/>
    </xf>
    <xf numFmtId="49" fontId="1" fillId="0" borderId="27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vertical="center"/>
    </xf>
    <xf numFmtId="2" fontId="9" fillId="0" borderId="12" xfId="68" applyNumberFormat="1" applyFont="1" applyFill="1" applyBorder="1" applyAlignment="1">
      <alignment horizontal="right" vertical="center" wrapText="1"/>
      <protection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12" xfId="58" applyFont="1" applyFill="1" applyBorder="1" applyAlignment="1">
      <alignment horizontal="center" vertical="center" wrapText="1"/>
      <protection/>
    </xf>
    <xf numFmtId="0" fontId="9" fillId="0" borderId="12" xfId="58" applyNumberFormat="1" applyFont="1" applyFill="1" applyBorder="1" applyAlignment="1">
      <alignment horizontal="right" vertical="center" wrapText="1"/>
      <protection/>
    </xf>
    <xf numFmtId="0" fontId="1" fillId="0" borderId="2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58" applyFont="1" applyFill="1" applyBorder="1" applyAlignment="1">
      <alignment horizontal="left" vertical="center" wrapText="1"/>
      <protection/>
    </xf>
    <xf numFmtId="0" fontId="1" fillId="0" borderId="12" xfId="58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vertical="center"/>
    </xf>
    <xf numFmtId="0" fontId="14" fillId="0" borderId="12" xfId="58" applyFont="1" applyFill="1" applyBorder="1" applyAlignment="1">
      <alignment horizontal="left" vertical="center" wrapText="1"/>
      <protection/>
    </xf>
    <xf numFmtId="0" fontId="1" fillId="0" borderId="32" xfId="58" applyFont="1" applyFill="1" applyBorder="1" applyAlignment="1">
      <alignment horizontal="left" vertical="center" wrapText="1"/>
      <protection/>
    </xf>
    <xf numFmtId="0" fontId="1" fillId="0" borderId="23" xfId="68" applyFont="1" applyFill="1" applyBorder="1" applyAlignment="1" quotePrefix="1">
      <alignment horizontal="center" vertical="center" wrapText="1"/>
      <protection/>
    </xf>
    <xf numFmtId="0" fontId="1" fillId="0" borderId="24" xfId="68" applyFont="1" applyFill="1" applyBorder="1" applyAlignment="1">
      <alignment horizontal="center" vertical="center" wrapText="1"/>
      <protection/>
    </xf>
    <xf numFmtId="2" fontId="1" fillId="0" borderId="24" xfId="58" applyNumberFormat="1" applyFont="1" applyFill="1" applyBorder="1" applyAlignment="1">
      <alignment horizontal="center" vertical="center" wrapText="1"/>
      <protection/>
    </xf>
    <xf numFmtId="2" fontId="1" fillId="0" borderId="24" xfId="68" applyNumberFormat="1" applyFont="1" applyFill="1" applyBorder="1" applyAlignment="1">
      <alignment vertical="center" shrinkToFit="1"/>
      <protection/>
    </xf>
    <xf numFmtId="2" fontId="3" fillId="0" borderId="26" xfId="68" applyNumberFormat="1" applyFont="1" applyFill="1" applyBorder="1" applyAlignment="1">
      <alignment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1" fillId="0" borderId="20" xfId="58" applyFont="1" applyFill="1" applyBorder="1" applyAlignment="1">
      <alignment horizontal="center" vertical="center" wrapText="1"/>
      <protection/>
    </xf>
    <xf numFmtId="2" fontId="1" fillId="0" borderId="20" xfId="58" applyNumberFormat="1" applyFont="1" applyFill="1" applyBorder="1" applyAlignment="1">
      <alignment horizontal="center" vertical="center" wrapText="1"/>
      <protection/>
    </xf>
    <xf numFmtId="2" fontId="1" fillId="0" borderId="20" xfId="68" applyNumberFormat="1" applyFont="1" applyFill="1" applyBorder="1" applyAlignment="1">
      <alignment horizontal="right" vertical="center" wrapText="1"/>
      <protection/>
    </xf>
    <xf numFmtId="49" fontId="14" fillId="0" borderId="27" xfId="0" applyNumberFormat="1" applyFont="1" applyFill="1" applyBorder="1" applyAlignment="1">
      <alignment horizontal="center" vertical="center"/>
    </xf>
    <xf numFmtId="2" fontId="1" fillId="0" borderId="32" xfId="56" applyNumberFormat="1" applyFont="1" applyFill="1" applyBorder="1" applyAlignment="1">
      <alignment horizontal="right" vertical="center" shrinkToFit="1"/>
      <protection/>
    </xf>
    <xf numFmtId="0" fontId="15" fillId="0" borderId="27" xfId="61" applyFont="1" applyFill="1" applyBorder="1" applyAlignment="1" quotePrefix="1">
      <alignment horizontal="center" vertical="center" wrapText="1"/>
      <protection/>
    </xf>
    <xf numFmtId="0" fontId="16" fillId="0" borderId="12" xfId="61" applyFont="1" applyFill="1" applyBorder="1" applyAlignment="1">
      <alignment horizontal="left" vertical="center" wrapText="1"/>
      <protection/>
    </xf>
    <xf numFmtId="0" fontId="17" fillId="0" borderId="12" xfId="61" applyFont="1" applyFill="1" applyBorder="1" applyAlignment="1">
      <alignment horizontal="center" vertical="center"/>
      <protection/>
    </xf>
    <xf numFmtId="2" fontId="16" fillId="0" borderId="12" xfId="61" applyNumberFormat="1" applyFont="1" applyFill="1" applyBorder="1" applyAlignment="1">
      <alignment horizontal="right" vertical="center" wrapText="1"/>
      <protection/>
    </xf>
    <xf numFmtId="2" fontId="16" fillId="0" borderId="13" xfId="61" applyNumberFormat="1" applyFont="1" applyFill="1" applyBorder="1" applyAlignment="1">
      <alignment horizontal="right" vertical="center" wrapText="1"/>
      <protection/>
    </xf>
    <xf numFmtId="49" fontId="1" fillId="0" borderId="12" xfId="70" applyNumberFormat="1" applyFont="1" applyFill="1" applyBorder="1" applyAlignment="1">
      <alignment horizontal="center" vertical="center"/>
      <protection/>
    </xf>
    <xf numFmtId="0" fontId="1" fillId="0" borderId="12" xfId="63" applyFont="1" applyFill="1" applyBorder="1" applyAlignment="1">
      <alignment horizontal="center" vertical="center"/>
      <protection/>
    </xf>
    <xf numFmtId="2" fontId="1" fillId="0" borderId="12" xfId="63" applyNumberFormat="1" applyFont="1" applyFill="1" applyBorder="1" applyAlignment="1">
      <alignment horizontal="center" vertical="center"/>
      <protection/>
    </xf>
    <xf numFmtId="2" fontId="6" fillId="0" borderId="12" xfId="46" applyNumberFormat="1" applyFont="1" applyFill="1" applyBorder="1" applyAlignment="1">
      <alignment horizontal="right" vertical="center"/>
      <protection/>
    </xf>
    <xf numFmtId="2" fontId="1" fillId="0" borderId="12" xfId="64" applyNumberFormat="1" applyFont="1" applyFill="1" applyBorder="1" applyAlignment="1">
      <alignment horizontal="right" vertical="center"/>
      <protection/>
    </xf>
    <xf numFmtId="49" fontId="1" fillId="0" borderId="27" xfId="61" applyNumberFormat="1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left" vertical="center" wrapText="1"/>
      <protection/>
    </xf>
    <xf numFmtId="2" fontId="1" fillId="0" borderId="12" xfId="63" applyNumberFormat="1" applyFont="1" applyFill="1" applyBorder="1" applyAlignment="1">
      <alignment horizontal="right" vertical="center" wrapText="1"/>
      <protection/>
    </xf>
    <xf numFmtId="49" fontId="9" fillId="0" borderId="12" xfId="63" applyNumberFormat="1" applyFont="1" applyFill="1" applyBorder="1" applyAlignment="1">
      <alignment horizontal="center" vertical="center"/>
      <protection/>
    </xf>
    <xf numFmtId="0" fontId="9" fillId="0" borderId="12" xfId="63" applyFont="1" applyFill="1" applyBorder="1" applyAlignment="1">
      <alignment horizontal="right" vertical="center" wrapText="1"/>
      <protection/>
    </xf>
    <xf numFmtId="0" fontId="9" fillId="0" borderId="12" xfId="63" applyFont="1" applyFill="1" applyBorder="1" applyAlignment="1">
      <alignment horizontal="center" vertical="center"/>
      <protection/>
    </xf>
    <xf numFmtId="2" fontId="9" fillId="0" borderId="12" xfId="63" applyNumberFormat="1" applyFont="1" applyFill="1" applyBorder="1" applyAlignment="1">
      <alignment horizontal="center" vertical="center"/>
      <protection/>
    </xf>
    <xf numFmtId="2" fontId="9" fillId="0" borderId="12" xfId="63" applyNumberFormat="1" applyFont="1" applyFill="1" applyBorder="1" applyAlignment="1">
      <alignment horizontal="right" vertical="center" wrapText="1"/>
      <protection/>
    </xf>
    <xf numFmtId="2" fontId="9" fillId="0" borderId="12" xfId="61" applyNumberFormat="1" applyFont="1" applyFill="1" applyBorder="1" applyAlignment="1">
      <alignment horizontal="right" vertical="center" wrapText="1"/>
      <protection/>
    </xf>
    <xf numFmtId="2" fontId="9" fillId="0" borderId="13" xfId="61" applyNumberFormat="1" applyFont="1" applyFill="1" applyBorder="1" applyAlignment="1">
      <alignment horizontal="right" vertical="center" wrapText="1"/>
      <protection/>
    </xf>
    <xf numFmtId="49" fontId="1" fillId="0" borderId="21" xfId="70" applyNumberFormat="1" applyFont="1" applyFill="1" applyBorder="1" applyAlignment="1">
      <alignment horizontal="center" vertical="center"/>
      <protection/>
    </xf>
    <xf numFmtId="0" fontId="6" fillId="0" borderId="21" xfId="46" applyFont="1" applyFill="1" applyBorder="1" applyAlignment="1">
      <alignment horizontal="left" vertical="center" wrapText="1"/>
      <protection/>
    </xf>
    <xf numFmtId="0" fontId="6" fillId="0" borderId="21" xfId="46" applyFont="1" applyFill="1" applyBorder="1" applyAlignment="1">
      <alignment horizontal="center" vertical="center" wrapText="1"/>
      <protection/>
    </xf>
    <xf numFmtId="2" fontId="6" fillId="0" borderId="21" xfId="46" applyNumberFormat="1" applyFont="1" applyFill="1" applyBorder="1" applyAlignment="1">
      <alignment horizontal="center" vertical="center"/>
      <protection/>
    </xf>
    <xf numFmtId="2" fontId="1" fillId="0" borderId="21" xfId="71" applyNumberFormat="1" applyFont="1" applyFill="1" applyBorder="1" applyAlignment="1">
      <alignment horizontal="right" vertical="center" wrapText="1"/>
      <protection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21" xfId="68" applyFont="1" applyFill="1" applyBorder="1" applyAlignment="1">
      <alignment horizontal="center" vertical="center" wrapText="1"/>
      <protection/>
    </xf>
    <xf numFmtId="0" fontId="1" fillId="0" borderId="21" xfId="58" applyFont="1" applyFill="1" applyBorder="1" applyAlignment="1">
      <alignment horizontal="left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68" applyFont="1" applyFill="1" applyBorder="1" applyAlignment="1">
      <alignment horizontal="center" vertical="center" wrapText="1"/>
      <protection/>
    </xf>
    <xf numFmtId="49" fontId="1" fillId="0" borderId="27" xfId="56" applyNumberFormat="1" applyFont="1" applyFill="1" applyBorder="1" applyAlignment="1">
      <alignment horizontal="center" vertical="center" wrapText="1"/>
      <protection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68" applyFont="1" applyFill="1" applyAlignment="1">
      <alignment horizontal="left" vertical="center" wrapText="1"/>
      <protection/>
    </xf>
    <xf numFmtId="2" fontId="1" fillId="0" borderId="12" xfId="56" applyNumberFormat="1" applyFont="1" applyFill="1" applyBorder="1" applyAlignment="1">
      <alignment horizontal="center" vertical="center" wrapText="1"/>
      <protection/>
    </xf>
    <xf numFmtId="49" fontId="1" fillId="0" borderId="23" xfId="56" applyNumberFormat="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 quotePrefix="1">
      <alignment horizontal="center" vertical="center" wrapText="1"/>
      <protection/>
    </xf>
    <xf numFmtId="0" fontId="1" fillId="0" borderId="20" xfId="61" applyFont="1" applyFill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vertical="center" wrapText="1"/>
    </xf>
    <xf numFmtId="0" fontId="1" fillId="0" borderId="25" xfId="61" applyFont="1" applyFill="1" applyBorder="1" applyAlignment="1">
      <alignment horizontal="left" vertical="center" wrapText="1"/>
      <protection/>
    </xf>
    <xf numFmtId="2" fontId="1" fillId="0" borderId="21" xfId="0" applyNumberFormat="1" applyFont="1" applyFill="1" applyBorder="1" applyAlignment="1">
      <alignment horizontal="right" vertical="center" wrapText="1"/>
    </xf>
    <xf numFmtId="2" fontId="1" fillId="0" borderId="24" xfId="0" applyNumberFormat="1" applyFont="1" applyFill="1" applyBorder="1" applyAlignment="1">
      <alignment horizontal="right" vertical="center" wrapText="1"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27" xfId="61" applyFont="1" applyFill="1" applyBorder="1" applyAlignment="1">
      <alignment horizontal="center" vertical="center" wrapText="1"/>
      <protection/>
    </xf>
    <xf numFmtId="2" fontId="1" fillId="0" borderId="20" xfId="61" applyNumberFormat="1" applyFont="1" applyFill="1" applyBorder="1" applyAlignment="1">
      <alignment horizontal="right" vertical="center" wrapText="1"/>
      <protection/>
    </xf>
    <xf numFmtId="2" fontId="1" fillId="0" borderId="20" xfId="61" applyNumberFormat="1" applyFont="1" applyFill="1" applyBorder="1" applyAlignment="1">
      <alignment horizontal="left" vertical="center" wrapText="1"/>
      <protection/>
    </xf>
    <xf numFmtId="2" fontId="1" fillId="0" borderId="21" xfId="0" applyNumberFormat="1" applyFont="1" applyFill="1" applyBorder="1" applyAlignment="1">
      <alignment horizontal="right" vertical="center" shrinkToFit="1"/>
    </xf>
    <xf numFmtId="0" fontId="3" fillId="0" borderId="11" xfId="61" applyFont="1" applyFill="1" applyBorder="1" applyAlignment="1" quotePrefix="1">
      <alignment horizontal="center" vertical="center" wrapText="1"/>
      <protection/>
    </xf>
    <xf numFmtId="49" fontId="17" fillId="0" borderId="20" xfId="58" applyNumberFormat="1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vertical="center"/>
    </xf>
    <xf numFmtId="2" fontId="1" fillId="0" borderId="20" xfId="61" applyNumberFormat="1" applyFont="1" applyFill="1" applyBorder="1" applyAlignment="1">
      <alignment vertical="center" shrinkToFit="1"/>
      <protection/>
    </xf>
    <xf numFmtId="2" fontId="1" fillId="0" borderId="20" xfId="61" applyNumberFormat="1" applyFont="1" applyFill="1" applyBorder="1" applyAlignment="1">
      <alignment vertical="center"/>
      <protection/>
    </xf>
    <xf numFmtId="2" fontId="1" fillId="0" borderId="20" xfId="61" applyNumberFormat="1" applyFont="1" applyFill="1" applyBorder="1" applyAlignment="1">
      <alignment horizontal="right" vertical="center" shrinkToFit="1"/>
      <protection/>
    </xf>
    <xf numFmtId="49" fontId="14" fillId="0" borderId="2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9" fillId="0" borderId="12" xfId="58" applyFont="1" applyFill="1" applyBorder="1" applyAlignment="1">
      <alignment horizontal="right" vertical="center" wrapText="1"/>
      <protection/>
    </xf>
    <xf numFmtId="49" fontId="1" fillId="0" borderId="12" xfId="0" applyNumberFormat="1" applyFont="1" applyFill="1" applyBorder="1" applyAlignment="1">
      <alignment horizontal="center" vertical="center"/>
    </xf>
    <xf numFmtId="0" fontId="6" fillId="0" borderId="24" xfId="68" applyFont="1" applyFill="1" applyBorder="1" applyAlignment="1">
      <alignment horizontal="center" vertical="center" wrapText="1"/>
      <protection/>
    </xf>
    <xf numFmtId="0" fontId="9" fillId="0" borderId="24" xfId="58" applyFont="1" applyFill="1" applyBorder="1" applyAlignment="1">
      <alignment horizontal="center" vertical="center"/>
      <protection/>
    </xf>
    <xf numFmtId="2" fontId="9" fillId="0" borderId="24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right" vertical="center" shrinkToFit="1"/>
    </xf>
    <xf numFmtId="2" fontId="9" fillId="0" borderId="24" xfId="68" applyNumberFormat="1" applyFont="1" applyFill="1" applyBorder="1" applyAlignment="1">
      <alignment horizontal="right" vertical="center" shrinkToFit="1"/>
      <protection/>
    </xf>
    <xf numFmtId="2" fontId="9" fillId="0" borderId="24" xfId="68" applyNumberFormat="1" applyFont="1" applyFill="1" applyBorder="1" applyAlignment="1">
      <alignment vertical="center" wrapText="1"/>
      <protection/>
    </xf>
    <xf numFmtId="2" fontId="9" fillId="0" borderId="24" xfId="0" applyNumberFormat="1" applyFont="1" applyFill="1" applyBorder="1" applyAlignment="1">
      <alignment horizontal="right" vertical="center" wrapText="1"/>
    </xf>
    <xf numFmtId="0" fontId="6" fillId="0" borderId="20" xfId="68" applyFont="1" applyFill="1" applyBorder="1" applyAlignment="1">
      <alignment horizontal="center" vertical="center" wrapText="1"/>
      <protection/>
    </xf>
    <xf numFmtId="2" fontId="1" fillId="0" borderId="20" xfId="0" applyNumberFormat="1" applyFont="1" applyFill="1" applyBorder="1" applyAlignment="1">
      <alignment horizontal="right" vertical="center" wrapText="1"/>
    </xf>
    <xf numFmtId="2" fontId="1" fillId="0" borderId="12" xfId="58" applyNumberFormat="1" applyFont="1" applyFill="1" applyBorder="1" applyAlignment="1">
      <alignment horizontal="center" vertical="center" wrapText="1"/>
      <protection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right" vertical="center" shrinkToFit="1"/>
    </xf>
    <xf numFmtId="2" fontId="3" fillId="0" borderId="26" xfId="0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49" fontId="14" fillId="0" borderId="28" xfId="0" applyNumberFormat="1" applyFont="1" applyFill="1" applyBorder="1" applyAlignment="1">
      <alignment horizontal="center"/>
    </xf>
    <xf numFmtId="0" fontId="14" fillId="0" borderId="21" xfId="58" applyFont="1" applyFill="1" applyBorder="1" applyAlignment="1">
      <alignment horizontal="left" vertical="center" wrapText="1"/>
      <protection/>
    </xf>
    <xf numFmtId="0" fontId="10" fillId="0" borderId="12" xfId="68" applyFont="1" applyFill="1" applyBorder="1" applyAlignment="1">
      <alignment horizontal="center" vertical="center" wrapText="1"/>
      <protection/>
    </xf>
    <xf numFmtId="2" fontId="14" fillId="0" borderId="12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right" vertical="center"/>
    </xf>
    <xf numFmtId="0" fontId="1" fillId="0" borderId="24" xfId="68" applyFont="1" applyFill="1" applyBorder="1" applyAlignment="1">
      <alignment horizontal="center" vertical="center"/>
      <protection/>
    </xf>
    <xf numFmtId="2" fontId="1" fillId="0" borderId="24" xfId="68" applyNumberFormat="1" applyFont="1" applyFill="1" applyBorder="1" applyAlignment="1">
      <alignment horizontal="right" vertical="center"/>
      <protection/>
    </xf>
    <xf numFmtId="0" fontId="3" fillId="0" borderId="24" xfId="61" applyFont="1" applyFill="1" applyBorder="1" applyAlignment="1">
      <alignment horizontal="right" vertical="center"/>
      <protection/>
    </xf>
    <xf numFmtId="2" fontId="3" fillId="0" borderId="24" xfId="61" applyNumberFormat="1" applyFont="1" applyFill="1" applyBorder="1" applyAlignment="1">
      <alignment horizontal="right" vertical="center"/>
      <protection/>
    </xf>
    <xf numFmtId="2" fontId="3" fillId="0" borderId="24" xfId="61" applyNumberFormat="1" applyFont="1" applyFill="1" applyBorder="1" applyAlignment="1">
      <alignment vertical="center"/>
      <protection/>
    </xf>
    <xf numFmtId="2" fontId="3" fillId="0" borderId="26" xfId="61" applyNumberFormat="1" applyFont="1" applyFill="1" applyBorder="1" applyAlignment="1">
      <alignment vertical="center" wrapText="1"/>
      <protection/>
    </xf>
    <xf numFmtId="10" fontId="1" fillId="0" borderId="33" xfId="61" applyNumberFormat="1" applyFont="1" applyFill="1" applyBorder="1" applyAlignment="1">
      <alignment horizontal="right" vertical="center"/>
      <protection/>
    </xf>
    <xf numFmtId="2" fontId="1" fillId="0" borderId="33" xfId="61" applyNumberFormat="1" applyFont="1" applyFill="1" applyBorder="1" applyAlignment="1">
      <alignment horizontal="right" vertical="center"/>
      <protection/>
    </xf>
    <xf numFmtId="2" fontId="1" fillId="0" borderId="33" xfId="61" applyNumberFormat="1" applyFont="1" applyFill="1" applyBorder="1" applyAlignment="1">
      <alignment vertical="center"/>
      <protection/>
    </xf>
    <xf numFmtId="2" fontId="1" fillId="0" borderId="33" xfId="61" applyNumberFormat="1" applyFont="1" applyFill="1" applyBorder="1" applyAlignment="1">
      <alignment vertical="center" wrapText="1"/>
      <protection/>
    </xf>
    <xf numFmtId="2" fontId="1" fillId="0" borderId="34" xfId="61" applyNumberFormat="1" applyFont="1" applyFill="1" applyBorder="1" applyAlignment="1">
      <alignment vertical="center"/>
      <protection/>
    </xf>
    <xf numFmtId="2" fontId="3" fillId="0" borderId="24" xfId="61" applyNumberFormat="1" applyFont="1" applyFill="1" applyBorder="1" applyAlignment="1">
      <alignment horizontal="right" vertical="center" wrapText="1"/>
      <protection/>
    </xf>
    <xf numFmtId="2" fontId="3" fillId="0" borderId="24" xfId="61" applyNumberFormat="1" applyFont="1" applyFill="1" applyBorder="1" applyAlignment="1">
      <alignment vertical="center" wrapText="1"/>
      <protection/>
    </xf>
    <xf numFmtId="2" fontId="3" fillId="0" borderId="0" xfId="61" applyNumberFormat="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vertical="center" wrapText="1"/>
      <protection/>
    </xf>
    <xf numFmtId="0" fontId="1" fillId="0" borderId="0" xfId="61" applyFont="1" applyFill="1" applyAlignment="1">
      <alignment horizontal="center" vertical="center" wrapText="1"/>
      <protection/>
    </xf>
    <xf numFmtId="0" fontId="1" fillId="0" borderId="0" xfId="6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horizontal="left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164" fontId="3" fillId="0" borderId="20" xfId="59" applyNumberFormat="1" applyFont="1" applyFill="1" applyBorder="1" applyAlignment="1">
      <alignment horizontal="center" vertical="center"/>
      <protection/>
    </xf>
    <xf numFmtId="2" fontId="3" fillId="0" borderId="15" xfId="59" applyNumberFormat="1" applyFont="1" applyFill="1" applyBorder="1" applyAlignment="1">
      <alignment vertical="center"/>
      <protection/>
    </xf>
    <xf numFmtId="2" fontId="3" fillId="0" borderId="35" xfId="59" applyNumberFormat="1" applyFont="1" applyFill="1" applyBorder="1" applyAlignment="1">
      <alignment vertical="center"/>
      <protection/>
    </xf>
    <xf numFmtId="2" fontId="3" fillId="0" borderId="31" xfId="59" applyNumberFormat="1" applyFont="1" applyFill="1" applyBorder="1" applyAlignment="1">
      <alignment vertical="center"/>
      <protection/>
    </xf>
    <xf numFmtId="2" fontId="3" fillId="0" borderId="13" xfId="59" applyNumberFormat="1" applyFont="1" applyFill="1" applyBorder="1" applyAlignment="1">
      <alignment vertical="center" wrapText="1"/>
      <protection/>
    </xf>
    <xf numFmtId="2" fontId="3" fillId="0" borderId="36" xfId="59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center"/>
    </xf>
    <xf numFmtId="0" fontId="3" fillId="33" borderId="0" xfId="61" applyFont="1" applyFill="1" applyBorder="1" applyAlignment="1">
      <alignment horizontal="center" vertical="center" wrapText="1"/>
      <protection/>
    </xf>
    <xf numFmtId="0" fontId="1" fillId="33" borderId="0" xfId="61" applyFont="1" applyFill="1" applyBorder="1" applyAlignment="1">
      <alignment horizontal="left" vertical="center" wrapText="1"/>
      <protection/>
    </xf>
    <xf numFmtId="0" fontId="1" fillId="33" borderId="0" xfId="61" applyFont="1" applyFill="1" applyBorder="1" applyAlignment="1">
      <alignment horizontal="left" vertical="center"/>
      <protection/>
    </xf>
    <xf numFmtId="0" fontId="5" fillId="33" borderId="0" xfId="61" applyFont="1" applyFill="1" applyBorder="1" applyAlignment="1">
      <alignment vertical="center"/>
      <protection/>
    </xf>
    <xf numFmtId="0" fontId="1" fillId="33" borderId="0" xfId="61" applyFont="1" applyFill="1" applyAlignment="1">
      <alignment vertical="center" wrapText="1"/>
      <protection/>
    </xf>
    <xf numFmtId="0" fontId="1" fillId="33" borderId="0" xfId="61" applyFont="1" applyFill="1" applyBorder="1" applyAlignment="1">
      <alignment vertical="center"/>
      <protection/>
    </xf>
    <xf numFmtId="2" fontId="3" fillId="33" borderId="0" xfId="61" applyNumberFormat="1" applyFont="1" applyFill="1" applyBorder="1" applyAlignment="1">
      <alignment horizontal="center" vertical="center" wrapText="1"/>
      <protection/>
    </xf>
    <xf numFmtId="0" fontId="1" fillId="33" borderId="0" xfId="61" applyFont="1" applyFill="1" applyBorder="1" applyAlignment="1">
      <alignment horizontal="center" vertical="center" wrapText="1"/>
      <protection/>
    </xf>
    <xf numFmtId="0" fontId="1" fillId="33" borderId="0" xfId="61" applyFont="1" applyFill="1" applyAlignment="1">
      <alignment horizontal="left" vertical="center" wrapText="1"/>
      <protection/>
    </xf>
    <xf numFmtId="0" fontId="21" fillId="0" borderId="37" xfId="57" applyFont="1" applyFill="1" applyBorder="1" applyAlignment="1">
      <alignment horizontal="left" vertical="center" wrapText="1"/>
      <protection/>
    </xf>
    <xf numFmtId="4" fontId="21" fillId="0" borderId="37" xfId="57" applyNumberFormat="1" applyFont="1" applyFill="1" applyBorder="1" applyAlignment="1">
      <alignment horizontal="center" vertical="center"/>
      <protection/>
    </xf>
    <xf numFmtId="0" fontId="20" fillId="0" borderId="12" xfId="57" applyNumberFormat="1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right" vertical="center" wrapText="1"/>
    </xf>
    <xf numFmtId="4" fontId="20" fillId="0" borderId="12" xfId="57" applyNumberFormat="1" applyFont="1" applyFill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/>
    </xf>
    <xf numFmtId="0" fontId="21" fillId="0" borderId="38" xfId="0" applyFont="1" applyFill="1" applyBorder="1" applyAlignment="1">
      <alignment horizontal="left" vertical="center" wrapText="1"/>
    </xf>
    <xf numFmtId="2" fontId="20" fillId="0" borderId="20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0" fontId="21" fillId="0" borderId="32" xfId="0" applyFont="1" applyFill="1" applyBorder="1" applyAlignment="1">
      <alignment horizontal="right" vertical="center"/>
    </xf>
    <xf numFmtId="2" fontId="21" fillId="0" borderId="12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right"/>
    </xf>
    <xf numFmtId="2" fontId="20" fillId="0" borderId="12" xfId="0" applyNumberFormat="1" applyFont="1" applyBorder="1" applyAlignment="1">
      <alignment horizontal="center"/>
    </xf>
    <xf numFmtId="0" fontId="20" fillId="34" borderId="0" xfId="0" applyFont="1" applyFill="1" applyAlignment="1">
      <alignment horizontal="left" vertical="center" wrapText="1"/>
    </xf>
    <xf numFmtId="0" fontId="20" fillId="0" borderId="0" xfId="57" applyFont="1" applyBorder="1" applyAlignment="1">
      <alignment vertical="center" wrapText="1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0" xfId="57" applyFont="1" applyFill="1" applyAlignment="1">
      <alignment horizontal="left"/>
      <protection/>
    </xf>
    <xf numFmtId="0" fontId="20" fillId="0" borderId="0" xfId="57" applyFont="1" applyFill="1">
      <alignment/>
      <protection/>
    </xf>
    <xf numFmtId="0" fontId="20" fillId="0" borderId="0" xfId="57" applyFont="1" applyFill="1" applyAlignment="1">
      <alignment horizontal="center" vertical="top"/>
      <protection/>
    </xf>
    <xf numFmtId="0" fontId="20" fillId="0" borderId="0" xfId="57" applyFont="1" applyFill="1" applyAlignment="1">
      <alignment horizontal="left" wrapText="1"/>
      <protection/>
    </xf>
    <xf numFmtId="0" fontId="20" fillId="0" borderId="0" xfId="57" applyFont="1" applyFill="1" applyAlignment="1">
      <alignment horizontal="center"/>
      <protection/>
    </xf>
    <xf numFmtId="0" fontId="20" fillId="0" borderId="0" xfId="57" applyFont="1" applyFill="1" applyBorder="1" applyAlignment="1">
      <alignment horizontal="center" vertical="center"/>
      <protection/>
    </xf>
    <xf numFmtId="0" fontId="20" fillId="0" borderId="0" xfId="57" applyFont="1" applyBorder="1" applyAlignment="1">
      <alignment vertical="center"/>
      <protection/>
    </xf>
    <xf numFmtId="0" fontId="21" fillId="0" borderId="0" xfId="57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/>
    </xf>
    <xf numFmtId="0" fontId="23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1" fillId="0" borderId="0" xfId="57" applyFont="1" applyBorder="1" applyAlignment="1">
      <alignment vertical="center"/>
      <protection/>
    </xf>
    <xf numFmtId="0" fontId="20" fillId="0" borderId="0" xfId="57" applyFont="1" applyFill="1" applyBorder="1" applyAlignment="1">
      <alignment horizontal="right" vertical="center"/>
      <protection/>
    </xf>
    <xf numFmtId="0" fontId="20" fillId="0" borderId="0" xfId="57" applyFont="1" applyFill="1" applyBorder="1" applyAlignment="1">
      <alignment vertical="center" wrapText="1"/>
      <protection/>
    </xf>
    <xf numFmtId="0" fontId="21" fillId="0" borderId="39" xfId="57" applyFont="1" applyBorder="1" applyAlignment="1">
      <alignment vertical="center"/>
      <protection/>
    </xf>
    <xf numFmtId="4" fontId="20" fillId="0" borderId="0" xfId="57" applyNumberFormat="1" applyFont="1" applyBorder="1" applyAlignment="1">
      <alignment vertical="center"/>
      <protection/>
    </xf>
    <xf numFmtId="0" fontId="20" fillId="34" borderId="0" xfId="0" applyFont="1" applyFill="1" applyAlignment="1">
      <alignment vertical="center" wrapText="1"/>
    </xf>
    <xf numFmtId="0" fontId="20" fillId="0" borderId="0" xfId="57" applyFont="1" applyFill="1" applyBorder="1" applyAlignment="1">
      <alignment horizontal="left" vertical="center"/>
      <protection/>
    </xf>
    <xf numFmtId="0" fontId="21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49" fontId="9" fillId="0" borderId="12" xfId="58" applyNumberFormat="1" applyFont="1" applyFill="1" applyBorder="1" applyAlignment="1">
      <alignment horizontal="right" vertical="center" wrapText="1"/>
      <protection/>
    </xf>
    <xf numFmtId="49" fontId="1" fillId="0" borderId="32" xfId="58" applyNumberFormat="1" applyFont="1" applyFill="1" applyBorder="1" applyAlignment="1">
      <alignment horizontal="left" vertical="center" wrapText="1"/>
      <protection/>
    </xf>
    <xf numFmtId="49" fontId="1" fillId="0" borderId="12" xfId="58" applyNumberFormat="1" applyFont="1" applyFill="1" applyBorder="1" applyAlignment="1">
      <alignment horizontal="left" vertical="center" wrapText="1"/>
      <protection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58" applyNumberFormat="1" applyFont="1" applyFill="1" applyBorder="1" applyAlignment="1">
      <alignment horizontal="center" vertical="center"/>
      <protection/>
    </xf>
    <xf numFmtId="0" fontId="6" fillId="0" borderId="12" xfId="46" applyFont="1" applyFill="1" applyBorder="1" applyAlignment="1">
      <alignment horizontal="left" vertical="center" wrapText="1"/>
      <protection/>
    </xf>
    <xf numFmtId="0" fontId="1" fillId="0" borderId="12" xfId="61" applyFont="1" applyFill="1" applyBorder="1" applyAlignment="1" quotePrefix="1">
      <alignment horizontal="center" vertical="center" wrapText="1"/>
      <protection/>
    </xf>
    <xf numFmtId="2" fontId="1" fillId="0" borderId="12" xfId="71" applyNumberFormat="1" applyFont="1" applyFill="1" applyBorder="1" applyAlignment="1">
      <alignment horizontal="right" vertical="center" wrapText="1"/>
      <protection/>
    </xf>
    <xf numFmtId="0" fontId="1" fillId="0" borderId="12" xfId="61" applyFont="1" applyFill="1" applyBorder="1" applyAlignment="1">
      <alignment horizontal="left" vertical="center" wrapText="1"/>
      <protection/>
    </xf>
    <xf numFmtId="49" fontId="14" fillId="0" borderId="40" xfId="0" applyNumberFormat="1" applyFont="1" applyFill="1" applyBorder="1" applyAlignment="1">
      <alignment horizontal="center" vertical="center"/>
    </xf>
    <xf numFmtId="0" fontId="1" fillId="0" borderId="15" xfId="6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right" vertical="center" wrapText="1"/>
      <protection/>
    </xf>
    <xf numFmtId="0" fontId="1" fillId="0" borderId="15" xfId="58" applyFont="1" applyFill="1" applyBorder="1" applyAlignment="1">
      <alignment horizontal="center" vertical="center"/>
      <protection/>
    </xf>
    <xf numFmtId="2" fontId="1" fillId="0" borderId="15" xfId="58" applyNumberFormat="1" applyFont="1" applyFill="1" applyBorder="1" applyAlignment="1">
      <alignment horizontal="center" vertical="center" wrapText="1"/>
      <protection/>
    </xf>
    <xf numFmtId="2" fontId="1" fillId="0" borderId="15" xfId="68" applyNumberFormat="1" applyFont="1" applyFill="1" applyBorder="1" applyAlignment="1">
      <alignment vertical="center" wrapText="1"/>
      <protection/>
    </xf>
    <xf numFmtId="2" fontId="1" fillId="0" borderId="15" xfId="68" applyNumberFormat="1" applyFont="1" applyFill="1" applyBorder="1" applyAlignment="1">
      <alignment horizontal="right" vertical="center" shrinkToFit="1"/>
      <protection/>
    </xf>
    <xf numFmtId="2" fontId="1" fillId="0" borderId="15" xfId="68" applyNumberFormat="1" applyFont="1" applyFill="1" applyBorder="1" applyAlignment="1">
      <alignment horizontal="right" vertical="center" shrinkToFit="1"/>
      <protection/>
    </xf>
    <xf numFmtId="2" fontId="1" fillId="0" borderId="15" xfId="68" applyNumberFormat="1" applyFont="1" applyFill="1" applyBorder="1" applyAlignment="1">
      <alignment vertical="center" shrinkToFit="1"/>
      <protection/>
    </xf>
    <xf numFmtId="2" fontId="3" fillId="0" borderId="35" xfId="68" applyNumberFormat="1" applyFont="1" applyFill="1" applyBorder="1" applyAlignment="1">
      <alignment vertical="center" wrapText="1"/>
      <protection/>
    </xf>
    <xf numFmtId="0" fontId="1" fillId="0" borderId="33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right" vertical="center" shrinkToFit="1"/>
    </xf>
    <xf numFmtId="2" fontId="9" fillId="0" borderId="33" xfId="68" applyNumberFormat="1" applyFont="1" applyFill="1" applyBorder="1" applyAlignment="1">
      <alignment horizontal="right" vertical="center" shrinkToFit="1"/>
      <protection/>
    </xf>
    <xf numFmtId="2" fontId="1" fillId="0" borderId="33" xfId="68" applyNumberFormat="1" applyFont="1" applyFill="1" applyBorder="1" applyAlignment="1">
      <alignment horizontal="right" vertical="center" shrinkToFit="1"/>
      <protection/>
    </xf>
    <xf numFmtId="2" fontId="9" fillId="0" borderId="33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horizontal="right" vertical="center" wrapText="1"/>
    </xf>
    <xf numFmtId="2" fontId="1" fillId="0" borderId="41" xfId="0" applyNumberFormat="1" applyFont="1" applyFill="1" applyBorder="1" applyAlignment="1">
      <alignment horizontal="right" vertical="center"/>
    </xf>
    <xf numFmtId="2" fontId="1" fillId="0" borderId="34" xfId="0" applyNumberFormat="1" applyFont="1" applyFill="1" applyBorder="1" applyAlignment="1">
      <alignment horizontal="right" vertical="center"/>
    </xf>
    <xf numFmtId="0" fontId="10" fillId="0" borderId="21" xfId="68" applyFont="1" applyFill="1" applyBorder="1" applyAlignment="1">
      <alignment horizontal="center" vertical="center" wrapText="1"/>
      <protection/>
    </xf>
    <xf numFmtId="0" fontId="9" fillId="0" borderId="21" xfId="58" applyFont="1" applyFill="1" applyBorder="1" applyAlignment="1">
      <alignment horizontal="right" vertical="center" wrapText="1"/>
      <protection/>
    </xf>
    <xf numFmtId="2" fontId="9" fillId="0" borderId="21" xfId="0" applyNumberFormat="1" applyFont="1" applyFill="1" applyBorder="1" applyAlignment="1">
      <alignment horizontal="right" vertical="center" shrinkToFit="1"/>
    </xf>
    <xf numFmtId="2" fontId="9" fillId="0" borderId="21" xfId="68" applyNumberFormat="1" applyFont="1" applyFill="1" applyBorder="1" applyAlignment="1">
      <alignment horizontal="right" vertical="center" shrinkToFit="1"/>
      <protection/>
    </xf>
    <xf numFmtId="2" fontId="9" fillId="0" borderId="21" xfId="0" applyNumberFormat="1" applyFont="1" applyFill="1" applyBorder="1" applyAlignment="1">
      <alignment vertical="center" wrapText="1"/>
    </xf>
    <xf numFmtId="0" fontId="1" fillId="0" borderId="33" xfId="58" applyFont="1" applyFill="1" applyBorder="1" applyAlignment="1">
      <alignment horizontal="left" vertical="center" wrapText="1"/>
      <protection/>
    </xf>
    <xf numFmtId="2" fontId="1" fillId="0" borderId="33" xfId="68" applyNumberFormat="1" applyFont="1" applyFill="1" applyBorder="1" applyAlignment="1">
      <alignment horizontal="right" vertical="center" shrinkToFit="1"/>
      <protection/>
    </xf>
    <xf numFmtId="2" fontId="1" fillId="0" borderId="33" xfId="0" applyNumberFormat="1" applyFont="1" applyFill="1" applyBorder="1" applyAlignment="1">
      <alignment horizontal="right" vertical="center" shrinkToFit="1"/>
    </xf>
    <xf numFmtId="2" fontId="3" fillId="0" borderId="41" xfId="0" applyNumberFormat="1" applyFont="1" applyFill="1" applyBorder="1" applyAlignment="1">
      <alignment horizontal="right" vertical="center"/>
    </xf>
    <xf numFmtId="2" fontId="3" fillId="0" borderId="34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right" vertical="center" wrapText="1"/>
    </xf>
    <xf numFmtId="0" fontId="1" fillId="0" borderId="14" xfId="6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right" vertical="center" wrapText="1"/>
      <protection/>
    </xf>
    <xf numFmtId="0" fontId="1" fillId="0" borderId="14" xfId="58" applyFont="1" applyFill="1" applyBorder="1" applyAlignment="1">
      <alignment horizontal="center" vertical="center"/>
      <protection/>
    </xf>
    <xf numFmtId="2" fontId="1" fillId="0" borderId="14" xfId="58" applyNumberFormat="1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1" fillId="0" borderId="12" xfId="68" applyFont="1" applyFill="1" applyBorder="1" applyAlignment="1">
      <alignment horizontal="left" vertical="center" wrapText="1"/>
      <protection/>
    </xf>
    <xf numFmtId="2" fontId="1" fillId="0" borderId="15" xfId="0" applyNumberFormat="1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3" fillId="0" borderId="12" xfId="68" applyFont="1" applyFill="1" applyBorder="1" applyAlignment="1">
      <alignment horizontal="center" vertical="center" wrapText="1"/>
      <protection/>
    </xf>
    <xf numFmtId="49" fontId="1" fillId="0" borderId="42" xfId="0" applyNumberFormat="1" applyFont="1" applyFill="1" applyBorder="1" applyAlignment="1">
      <alignment horizontal="center" vertical="center"/>
    </xf>
    <xf numFmtId="0" fontId="1" fillId="0" borderId="12" xfId="58" applyFont="1" applyFill="1" applyBorder="1" applyAlignment="1">
      <alignment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right" vertical="center" wrapText="1"/>
    </xf>
    <xf numFmtId="0" fontId="9" fillId="0" borderId="12" xfId="58" applyFont="1" applyFill="1" applyBorder="1" applyAlignment="1">
      <alignment horizontal="center" vertical="center" wrapText="1"/>
      <protection/>
    </xf>
    <xf numFmtId="2" fontId="9" fillId="0" borderId="12" xfId="58" applyNumberFormat="1" applyFont="1" applyFill="1" applyBorder="1" applyAlignment="1">
      <alignment horizontal="center" vertical="center" wrapTex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2" fontId="9" fillId="0" borderId="21" xfId="0" applyNumberFormat="1" applyFont="1" applyFill="1" applyBorder="1" applyAlignment="1">
      <alignment horizontal="right" vertical="center" wrapText="1"/>
    </xf>
    <xf numFmtId="2" fontId="9" fillId="0" borderId="21" xfId="68" applyNumberFormat="1" applyFont="1" applyFill="1" applyBorder="1" applyAlignment="1">
      <alignment horizontal="right" vertical="center" wrapText="1"/>
      <protection/>
    </xf>
    <xf numFmtId="0" fontId="28" fillId="0" borderId="12" xfId="46" applyFont="1" applyFill="1" applyBorder="1" applyAlignment="1">
      <alignment horizontal="left" vertical="center" wrapText="1"/>
      <protection/>
    </xf>
    <xf numFmtId="0" fontId="27" fillId="0" borderId="12" xfId="58" applyFont="1" applyFill="1" applyBorder="1" applyAlignment="1">
      <alignment horizontal="center" vertical="center"/>
      <protection/>
    </xf>
    <xf numFmtId="0" fontId="27" fillId="0" borderId="12" xfId="0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15" xfId="61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right" vertical="center" wrapText="1"/>
      <protection/>
    </xf>
    <xf numFmtId="49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right" vertical="center" wrapText="1"/>
    </xf>
    <xf numFmtId="2" fontId="3" fillId="0" borderId="35" xfId="61" applyNumberFormat="1" applyFont="1" applyFill="1" applyBorder="1" applyAlignment="1">
      <alignment horizontal="right" vertical="center" wrapText="1"/>
      <protection/>
    </xf>
    <xf numFmtId="2" fontId="29" fillId="0" borderId="12" xfId="61" applyNumberFormat="1" applyFont="1" applyFill="1" applyBorder="1" applyAlignment="1">
      <alignment horizontal="left" vertical="center" wrapText="1"/>
      <protection/>
    </xf>
    <xf numFmtId="2" fontId="6" fillId="0" borderId="12" xfId="46" applyNumberFormat="1" applyFont="1" applyFill="1" applyBorder="1" applyAlignment="1">
      <alignment horizontal="center" vertical="center"/>
      <protection/>
    </xf>
    <xf numFmtId="2" fontId="3" fillId="0" borderId="0" xfId="61" applyNumberFormat="1" applyFont="1" applyFill="1" applyBorder="1" applyAlignment="1">
      <alignment horizontal="center" vertical="center" wrapText="1"/>
      <protection/>
    </xf>
    <xf numFmtId="2" fontId="1" fillId="0" borderId="0" xfId="61" applyNumberFormat="1" applyFont="1" applyFill="1" applyBorder="1" applyAlignment="1">
      <alignment horizontal="left" vertical="center" wrapText="1"/>
      <protection/>
    </xf>
    <xf numFmtId="2" fontId="5" fillId="0" borderId="0" xfId="59" applyNumberFormat="1" applyFont="1" applyFill="1" applyBorder="1" applyAlignment="1">
      <alignment vertical="center"/>
      <protection/>
    </xf>
    <xf numFmtId="2" fontId="1" fillId="0" borderId="0" xfId="61" applyNumberFormat="1" applyFont="1" applyFill="1" applyAlignment="1">
      <alignment horizontal="left" vertical="center" wrapText="1"/>
      <protection/>
    </xf>
    <xf numFmtId="2" fontId="9" fillId="0" borderId="14" xfId="0" applyNumberFormat="1" applyFont="1" applyFill="1" applyBorder="1" applyAlignment="1">
      <alignment vertical="center" wrapText="1"/>
    </xf>
    <xf numFmtId="2" fontId="9" fillId="0" borderId="20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0" xfId="61" applyNumberFormat="1" applyFont="1" applyFill="1" applyAlignment="1">
      <alignment vertical="center" wrapText="1"/>
      <protection/>
    </xf>
    <xf numFmtId="2" fontId="1" fillId="0" borderId="0" xfId="61" applyNumberFormat="1" applyFont="1" applyFill="1" applyBorder="1" applyAlignment="1">
      <alignment horizontal="center" vertical="center" wrapText="1"/>
      <protection/>
    </xf>
    <xf numFmtId="2" fontId="1" fillId="0" borderId="0" xfId="61" applyNumberFormat="1" applyFont="1" applyFill="1" applyAlignment="1">
      <alignment horizontal="left" vertical="center" wrapText="1"/>
      <protection/>
    </xf>
    <xf numFmtId="0" fontId="1" fillId="0" borderId="44" xfId="0" applyFont="1" applyFill="1" applyBorder="1" applyAlignment="1">
      <alignment horizontal="left" vertical="center" wrapText="1"/>
    </xf>
    <xf numFmtId="0" fontId="1" fillId="0" borderId="20" xfId="58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right" vertical="center" shrinkToFit="1"/>
    </xf>
    <xf numFmtId="2" fontId="9" fillId="0" borderId="20" xfId="68" applyNumberFormat="1" applyFont="1" applyFill="1" applyBorder="1" applyAlignment="1">
      <alignment horizontal="right" vertical="center" shrinkToFit="1"/>
      <protection/>
    </xf>
    <xf numFmtId="49" fontId="1" fillId="0" borderId="23" xfId="0" applyNumberFormat="1" applyFont="1" applyFill="1" applyBorder="1" applyAlignment="1">
      <alignment horizontal="center"/>
    </xf>
    <xf numFmtId="0" fontId="10" fillId="0" borderId="24" xfId="68" applyFont="1" applyFill="1" applyBorder="1" applyAlignment="1">
      <alignment horizontal="center" vertical="center" wrapText="1"/>
      <protection/>
    </xf>
    <xf numFmtId="2" fontId="9" fillId="0" borderId="24" xfId="0" applyNumberFormat="1" applyFont="1" applyFill="1" applyBorder="1" applyAlignment="1">
      <alignment vertical="center" wrapText="1"/>
    </xf>
    <xf numFmtId="2" fontId="1" fillId="0" borderId="24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49" fontId="14" fillId="0" borderId="45" xfId="0" applyNumberFormat="1" applyFont="1" applyFill="1" applyBorder="1" applyAlignment="1">
      <alignment horizontal="center"/>
    </xf>
    <xf numFmtId="0" fontId="14" fillId="0" borderId="33" xfId="58" applyFont="1" applyFill="1" applyBorder="1" applyAlignment="1">
      <alignment horizontal="left" vertical="center" wrapText="1"/>
      <protection/>
    </xf>
    <xf numFmtId="2" fontId="1" fillId="0" borderId="20" xfId="58" applyNumberFormat="1" applyFont="1" applyFill="1" applyBorder="1" applyAlignment="1">
      <alignment horizontal="center" vertical="center" wrapText="1"/>
      <protection/>
    </xf>
    <xf numFmtId="2" fontId="1" fillId="0" borderId="20" xfId="68" applyNumberFormat="1" applyFont="1" applyFill="1" applyBorder="1" applyAlignment="1">
      <alignment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2" fontId="3" fillId="0" borderId="46" xfId="0" applyNumberFormat="1" applyFont="1" applyFill="1" applyBorder="1" applyAlignment="1">
      <alignment horizontal="right" vertical="center"/>
    </xf>
    <xf numFmtId="0" fontId="1" fillId="0" borderId="20" xfId="61" applyFont="1" applyFill="1" applyBorder="1" applyAlignment="1" quotePrefix="1">
      <alignment horizontal="center" vertical="center" wrapText="1"/>
      <protection/>
    </xf>
    <xf numFmtId="0" fontId="1" fillId="0" borderId="20" xfId="68" applyFont="1" applyFill="1" applyBorder="1" applyAlignment="1">
      <alignment horizontal="center" vertical="center" wrapText="1"/>
      <protection/>
    </xf>
    <xf numFmtId="49" fontId="1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2" fontId="1" fillId="0" borderId="20" xfId="56" applyNumberFormat="1" applyFont="1" applyFill="1" applyBorder="1" applyAlignment="1">
      <alignment horizontal="center" vertical="center" wrapText="1"/>
      <protection/>
    </xf>
    <xf numFmtId="2" fontId="1" fillId="0" borderId="14" xfId="0" applyNumberFormat="1" applyFont="1" applyFill="1" applyBorder="1" applyAlignment="1">
      <alignment horizontal="right" vertical="center" wrapText="1"/>
    </xf>
    <xf numFmtId="2" fontId="1" fillId="0" borderId="14" xfId="68" applyNumberFormat="1" applyFont="1" applyFill="1" applyBorder="1" applyAlignment="1">
      <alignment horizontal="right" vertical="center" shrinkToFit="1"/>
      <protection/>
    </xf>
    <xf numFmtId="2" fontId="1" fillId="0" borderId="14" xfId="68" applyNumberFormat="1" applyFont="1" applyFill="1" applyBorder="1" applyAlignment="1">
      <alignment horizontal="right" vertical="center" shrinkToFit="1"/>
      <protection/>
    </xf>
    <xf numFmtId="2" fontId="1" fillId="0" borderId="14" xfId="0" applyNumberFormat="1" applyFont="1" applyFill="1" applyBorder="1" applyAlignment="1">
      <alignment horizontal="right" vertical="center" shrinkToFit="1"/>
    </xf>
    <xf numFmtId="2" fontId="3" fillId="0" borderId="47" xfId="0" applyNumberFormat="1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24" xfId="58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/>
    </xf>
    <xf numFmtId="0" fontId="6" fillId="0" borderId="24" xfId="68" applyFont="1" applyFill="1" applyBorder="1" applyAlignment="1">
      <alignment horizontal="center" vertical="center" wrapText="1"/>
      <protection/>
    </xf>
    <xf numFmtId="49" fontId="8" fillId="0" borderId="24" xfId="58" applyNumberFormat="1" applyFont="1" applyFill="1" applyBorder="1" applyAlignment="1">
      <alignment horizontal="center" vertical="center"/>
      <protection/>
    </xf>
    <xf numFmtId="2" fontId="1" fillId="0" borderId="24" xfId="61" applyNumberFormat="1" applyFont="1" applyFill="1" applyBorder="1" applyAlignment="1">
      <alignment horizontal="right" vertical="center" wrapText="1"/>
      <protection/>
    </xf>
    <xf numFmtId="2" fontId="1" fillId="0" borderId="26" xfId="61" applyNumberFormat="1" applyFont="1" applyFill="1" applyBorder="1" applyAlignment="1">
      <alignment horizontal="right" vertical="center" wrapText="1"/>
      <protection/>
    </xf>
    <xf numFmtId="49" fontId="1" fillId="0" borderId="40" xfId="0" applyNumberFormat="1" applyFont="1" applyFill="1" applyBorder="1" applyAlignment="1">
      <alignment horizontal="center"/>
    </xf>
    <xf numFmtId="0" fontId="10" fillId="0" borderId="15" xfId="68" applyFont="1" applyFill="1" applyBorder="1" applyAlignment="1">
      <alignment horizontal="center" vertical="center" wrapText="1"/>
      <protection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horizontal="right" vertical="center" shrinkToFit="1"/>
    </xf>
    <xf numFmtId="2" fontId="9" fillId="0" borderId="15" xfId="0" applyNumberFormat="1" applyFont="1" applyFill="1" applyBorder="1" applyAlignment="1">
      <alignment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35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23" xfId="61" applyFont="1" applyFill="1" applyBorder="1" applyAlignment="1" quotePrefix="1">
      <alignment horizontal="center" vertical="center" wrapText="1"/>
      <protection/>
    </xf>
    <xf numFmtId="49" fontId="1" fillId="0" borderId="2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1" fontId="3" fillId="0" borderId="14" xfId="6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67" fillId="0" borderId="0" xfId="61" applyFont="1" applyFill="1" applyBorder="1" applyAlignment="1">
      <alignment horizontal="center" vertical="center" wrapText="1"/>
      <protection/>
    </xf>
    <xf numFmtId="2" fontId="67" fillId="0" borderId="0" xfId="61" applyNumberFormat="1" applyFont="1" applyFill="1" applyBorder="1" applyAlignment="1">
      <alignment horizontal="center" vertical="center" wrapText="1"/>
      <protection/>
    </xf>
    <xf numFmtId="0" fontId="67" fillId="33" borderId="0" xfId="61" applyFont="1" applyFill="1" applyBorder="1" applyAlignment="1">
      <alignment horizontal="center" vertical="center" wrapText="1"/>
      <protection/>
    </xf>
    <xf numFmtId="0" fontId="20" fillId="0" borderId="0" xfId="57" applyFont="1" applyFill="1" applyBorder="1" applyAlignment="1">
      <alignment horizontal="left"/>
      <protection/>
    </xf>
    <xf numFmtId="0" fontId="21" fillId="0" borderId="49" xfId="57" applyFont="1" applyFill="1" applyBorder="1" applyAlignment="1">
      <alignment horizontal="center" vertical="center" wrapText="1"/>
      <protection/>
    </xf>
    <xf numFmtId="0" fontId="1" fillId="0" borderId="0" xfId="59" applyFont="1" applyFill="1" applyAlignment="1">
      <alignment horizontal="right" vertical="center"/>
      <protection/>
    </xf>
    <xf numFmtId="0" fontId="5" fillId="0" borderId="50" xfId="59" applyFont="1" applyFill="1" applyBorder="1" applyAlignment="1">
      <alignment horizontal="right" vertical="center"/>
      <protection/>
    </xf>
    <xf numFmtId="0" fontId="5" fillId="0" borderId="51" xfId="59" applyFont="1" applyFill="1" applyBorder="1" applyAlignment="1">
      <alignment horizontal="right" vertical="center"/>
      <protection/>
    </xf>
    <xf numFmtId="0" fontId="5" fillId="0" borderId="52" xfId="59" applyFont="1" applyFill="1" applyBorder="1" applyAlignment="1">
      <alignment horizontal="right" vertical="center"/>
      <protection/>
    </xf>
    <xf numFmtId="0" fontId="1" fillId="0" borderId="0" xfId="62" applyFont="1" applyFill="1" applyAlignment="1">
      <alignment horizontal="center" vertical="center" wrapText="1"/>
      <protection/>
    </xf>
    <xf numFmtId="0" fontId="1" fillId="0" borderId="53" xfId="59" applyFont="1" applyFill="1" applyBorder="1" applyAlignment="1">
      <alignment horizontal="center" vertical="center" wrapText="1"/>
      <protection/>
    </xf>
    <xf numFmtId="0" fontId="1" fillId="0" borderId="54" xfId="59" applyFont="1" applyFill="1" applyBorder="1" applyAlignment="1">
      <alignment horizontal="center" vertical="center" wrapText="1"/>
      <protection/>
    </xf>
    <xf numFmtId="0" fontId="3" fillId="0" borderId="40" xfId="59" applyFont="1" applyFill="1" applyBorder="1" applyAlignment="1">
      <alignment horizontal="right" vertical="center"/>
      <protection/>
    </xf>
    <xf numFmtId="0" fontId="3" fillId="0" borderId="15" xfId="59" applyFont="1" applyFill="1" applyBorder="1" applyAlignment="1">
      <alignment horizontal="right" vertical="center"/>
      <protection/>
    </xf>
    <xf numFmtId="0" fontId="3" fillId="0" borderId="29" xfId="59" applyFont="1" applyFill="1" applyBorder="1" applyAlignment="1">
      <alignment horizontal="right" vertical="center"/>
      <protection/>
    </xf>
    <xf numFmtId="0" fontId="3" fillId="0" borderId="30" xfId="59" applyFont="1" applyFill="1" applyBorder="1" applyAlignment="1">
      <alignment horizontal="right" vertical="center"/>
      <protection/>
    </xf>
    <xf numFmtId="0" fontId="9" fillId="0" borderId="27" xfId="59" applyFont="1" applyFill="1" applyBorder="1" applyAlignment="1">
      <alignment horizontal="right" vertical="center"/>
      <protection/>
    </xf>
    <xf numFmtId="0" fontId="9" fillId="0" borderId="12" xfId="59" applyFont="1" applyFill="1" applyBorder="1" applyAlignment="1">
      <alignment horizontal="right" vertical="center"/>
      <protection/>
    </xf>
    <xf numFmtId="0" fontId="3" fillId="0" borderId="28" xfId="59" applyFont="1" applyFill="1" applyBorder="1" applyAlignment="1">
      <alignment horizontal="right" vertical="center"/>
      <protection/>
    </xf>
    <xf numFmtId="0" fontId="3" fillId="0" borderId="21" xfId="59" applyFont="1" applyFill="1" applyBorder="1" applyAlignment="1">
      <alignment horizontal="right" vertical="center"/>
      <protection/>
    </xf>
    <xf numFmtId="0" fontId="3" fillId="0" borderId="55" xfId="61" applyFont="1" applyFill="1" applyBorder="1" applyAlignment="1">
      <alignment horizontal="right" vertical="center"/>
      <protection/>
    </xf>
    <xf numFmtId="0" fontId="3" fillId="0" borderId="56" xfId="61" applyFont="1" applyFill="1" applyBorder="1" applyAlignment="1">
      <alignment horizontal="right" vertical="center"/>
      <protection/>
    </xf>
    <xf numFmtId="0" fontId="1" fillId="0" borderId="57" xfId="59" applyFont="1" applyFill="1" applyBorder="1" applyAlignment="1">
      <alignment horizontal="center" vertical="center" wrapText="1"/>
      <protection/>
    </xf>
    <xf numFmtId="0" fontId="1" fillId="0" borderId="58" xfId="59" applyFont="1" applyFill="1" applyBorder="1" applyAlignment="1">
      <alignment horizontal="center" vertical="center" wrapText="1"/>
      <protection/>
    </xf>
    <xf numFmtId="0" fontId="1" fillId="0" borderId="59" xfId="59" applyFont="1" applyFill="1" applyBorder="1" applyAlignment="1">
      <alignment horizontal="center" vertical="center" wrapText="1"/>
      <protection/>
    </xf>
    <xf numFmtId="0" fontId="1" fillId="0" borderId="0" xfId="60" applyFont="1" applyFill="1" applyBorder="1" applyAlignment="1">
      <alignment horizontal="left" vertical="center" wrapText="1"/>
      <protection/>
    </xf>
    <xf numFmtId="0" fontId="1" fillId="0" borderId="60" xfId="59" applyFont="1" applyFill="1" applyBorder="1" applyAlignment="1">
      <alignment horizontal="center" vertical="center" wrapText="1"/>
      <protection/>
    </xf>
    <xf numFmtId="0" fontId="1" fillId="0" borderId="61" xfId="59" applyFont="1" applyFill="1" applyBorder="1" applyAlignment="1">
      <alignment horizontal="center" vertical="center" wrapText="1"/>
      <protection/>
    </xf>
    <xf numFmtId="0" fontId="7" fillId="0" borderId="0" xfId="59" applyFont="1" applyFill="1" applyAlignment="1">
      <alignment horizontal="center" vertical="center"/>
      <protection/>
    </xf>
    <xf numFmtId="0" fontId="1" fillId="0" borderId="62" xfId="59" applyFont="1" applyFill="1" applyBorder="1" applyAlignment="1">
      <alignment horizontal="center" vertical="center" wrapText="1"/>
      <protection/>
    </xf>
    <xf numFmtId="0" fontId="1" fillId="0" borderId="63" xfId="59" applyFont="1" applyFill="1" applyBorder="1" applyAlignment="1">
      <alignment horizontal="center" vertical="center" wrapText="1"/>
      <protection/>
    </xf>
    <xf numFmtId="0" fontId="1" fillId="0" borderId="23" xfId="59" applyFont="1" applyFill="1" applyBorder="1" applyAlignment="1">
      <alignment horizontal="center" vertical="center" wrapText="1"/>
      <protection/>
    </xf>
    <xf numFmtId="0" fontId="1" fillId="0" borderId="24" xfId="59" applyFont="1" applyFill="1" applyBorder="1" applyAlignment="1">
      <alignment horizontal="center" vertical="center" wrapText="1"/>
      <protection/>
    </xf>
    <xf numFmtId="0" fontId="1" fillId="0" borderId="26" xfId="59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right" vertical="center"/>
      <protection/>
    </xf>
    <xf numFmtId="0" fontId="3" fillId="0" borderId="24" xfId="61" applyFont="1" applyFill="1" applyBorder="1" applyAlignment="1">
      <alignment horizontal="right" vertical="center"/>
      <protection/>
    </xf>
    <xf numFmtId="0" fontId="1" fillId="0" borderId="45" xfId="61" applyFont="1" applyFill="1" applyBorder="1" applyAlignment="1">
      <alignment horizontal="right" vertical="center" wrapText="1"/>
      <protection/>
    </xf>
    <xf numFmtId="0" fontId="1" fillId="0" borderId="33" xfId="61" applyFont="1" applyFill="1" applyBorder="1" applyAlignment="1">
      <alignment horizontal="right" vertical="center" wrapText="1"/>
      <protection/>
    </xf>
    <xf numFmtId="0" fontId="3" fillId="0" borderId="23" xfId="61" applyFont="1" applyFill="1" applyBorder="1" applyAlignment="1">
      <alignment horizontal="right" vertical="center"/>
      <protection/>
    </xf>
    <xf numFmtId="0" fontId="3" fillId="0" borderId="24" xfId="61" applyFont="1" applyFill="1" applyBorder="1" applyAlignment="1">
      <alignment horizontal="right" vertical="center"/>
      <protection/>
    </xf>
    <xf numFmtId="0" fontId="1" fillId="0" borderId="0" xfId="61" applyFont="1" applyFill="1" applyBorder="1" applyAlignment="1">
      <alignment horizontal="center" vertical="center" wrapText="1"/>
      <protection/>
    </xf>
    <xf numFmtId="0" fontId="3" fillId="0" borderId="29" xfId="61" applyFont="1" applyFill="1" applyBorder="1" applyAlignment="1">
      <alignment horizontal="center" vertical="center" wrapText="1"/>
      <protection/>
    </xf>
    <xf numFmtId="0" fontId="3" fillId="0" borderId="55" xfId="61" applyFont="1" applyFill="1" applyBorder="1" applyAlignment="1">
      <alignment horizontal="center" vertical="center" wrapText="1"/>
      <protection/>
    </xf>
    <xf numFmtId="0" fontId="3" fillId="0" borderId="30" xfId="61" applyFont="1" applyFill="1" applyBorder="1" applyAlignment="1">
      <alignment horizontal="center" vertical="center" wrapText="1"/>
      <protection/>
    </xf>
    <xf numFmtId="0" fontId="3" fillId="0" borderId="56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2" fontId="3" fillId="0" borderId="47" xfId="61" applyNumberFormat="1" applyFont="1" applyFill="1" applyBorder="1" applyAlignment="1">
      <alignment horizontal="center" vertical="center" wrapText="1"/>
      <protection/>
    </xf>
    <xf numFmtId="2" fontId="3" fillId="0" borderId="15" xfId="61" applyNumberFormat="1" applyFont="1" applyFill="1" applyBorder="1" applyAlignment="1">
      <alignment horizontal="center" vertical="center" wrapText="1"/>
      <protection/>
    </xf>
    <xf numFmtId="0" fontId="3" fillId="0" borderId="46" xfId="61" applyFont="1" applyFill="1" applyBorder="1" applyAlignment="1">
      <alignment horizontal="center" vertical="center" wrapText="1"/>
      <protection/>
    </xf>
    <xf numFmtId="0" fontId="3" fillId="0" borderId="51" xfId="61" applyFont="1" applyFill="1" applyBorder="1" applyAlignment="1">
      <alignment horizontal="center" vertical="center" wrapText="1"/>
      <protection/>
    </xf>
    <xf numFmtId="0" fontId="3" fillId="0" borderId="64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57" applyFont="1" applyFill="1" applyBorder="1" applyAlignment="1">
      <alignment vertical="center"/>
      <protection/>
    </xf>
    <xf numFmtId="0" fontId="20" fillId="0" borderId="37" xfId="57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_Bill x.1" xfId="58"/>
    <cellStyle name="Normal_kopsavilkuma apr" xfId="59"/>
    <cellStyle name="Normal_koptame1" xfId="60"/>
    <cellStyle name="Normal_lokalas tames forma2" xfId="61"/>
    <cellStyle name="Normal_tame pask" xfId="62"/>
    <cellStyle name="Normal_U1_1" xfId="63"/>
    <cellStyle name="Normal_USS_2" xfId="64"/>
    <cellStyle name="Note" xfId="65"/>
    <cellStyle name="Output" xfId="66"/>
    <cellStyle name="Percent" xfId="67"/>
    <cellStyle name="Style 1" xfId="68"/>
    <cellStyle name="Style 1 2" xfId="69"/>
    <cellStyle name="Style 1_U1" xfId="70"/>
    <cellStyle name="Style 1_USS (2)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PROJEKTU%20VADIBA\BUVNIECIBAS%20PROJEKTI\IESTADES\SOC%20Majas\PADURE\Buvn%20konkurss_Padure\IEPIRKUMS_2012\PAPILDINAJUMI\PAPILDINATAIS_nolikuma_Pielikums_N2_Darbu_Apjomi_PADURES_U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TĀME"/>
      <sheetName val="KOPSAVILKUMS"/>
      <sheetName val="Ārsienas"/>
      <sheetName val="Cokols"/>
      <sheetName val="Jumts"/>
      <sheetName val="Logi, durvis"/>
      <sheetName val="Bēniņu silt"/>
      <sheetName val="Krāsnis"/>
      <sheetName val="EL"/>
      <sheetName val="Telpas"/>
      <sheetName val="Ventilācija"/>
    </sheetNames>
    <sheetDataSet>
      <sheetData sheetId="1">
        <row r="14">
          <cell r="N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95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7.421875" style="299" customWidth="1"/>
    <col min="2" max="2" width="61.57421875" style="299" customWidth="1"/>
    <col min="3" max="3" width="16.57421875" style="300" customWidth="1"/>
    <col min="4" max="4" width="12.7109375" style="307" customWidth="1"/>
    <col min="5" max="5" width="11.57421875" style="307" customWidth="1"/>
    <col min="6" max="16384" width="9.140625" style="307" customWidth="1"/>
  </cols>
  <sheetData>
    <row r="1" spans="1:2" ht="13.5" thickBot="1">
      <c r="A1" s="307"/>
      <c r="B1" s="308"/>
    </row>
    <row r="2" spans="1:230" s="310" customFormat="1" ht="12.75">
      <c r="A2" s="274" t="s">
        <v>34</v>
      </c>
      <c r="B2" s="309" t="s">
        <v>9</v>
      </c>
      <c r="C2" s="309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  <c r="FA2" s="311"/>
      <c r="FB2" s="311"/>
      <c r="FC2" s="311"/>
      <c r="FD2" s="311"/>
      <c r="FE2" s="311"/>
      <c r="FF2" s="311"/>
      <c r="FG2" s="311"/>
      <c r="FH2" s="311"/>
      <c r="FI2" s="311"/>
      <c r="FJ2" s="311"/>
      <c r="FK2" s="311"/>
      <c r="FL2" s="311"/>
      <c r="FM2" s="311"/>
      <c r="FN2" s="311"/>
      <c r="FO2" s="311"/>
      <c r="FP2" s="311"/>
      <c r="FQ2" s="311"/>
      <c r="FR2" s="311"/>
      <c r="FS2" s="311"/>
      <c r="FT2" s="311"/>
      <c r="FU2" s="311"/>
      <c r="FV2" s="311"/>
      <c r="FW2" s="311"/>
      <c r="FX2" s="311"/>
      <c r="FY2" s="311"/>
      <c r="FZ2" s="311"/>
      <c r="GA2" s="311"/>
      <c r="GB2" s="311"/>
      <c r="GC2" s="311"/>
      <c r="GD2" s="311"/>
      <c r="GE2" s="311"/>
      <c r="GF2" s="311"/>
      <c r="GG2" s="311"/>
      <c r="GH2" s="311"/>
      <c r="GI2" s="311"/>
      <c r="GJ2" s="311"/>
      <c r="GK2" s="311"/>
      <c r="GL2" s="311"/>
      <c r="GM2" s="311"/>
      <c r="GN2" s="311"/>
      <c r="GO2" s="311"/>
      <c r="GP2" s="311"/>
      <c r="GQ2" s="311"/>
      <c r="GR2" s="311"/>
      <c r="GS2" s="311"/>
      <c r="GT2" s="311"/>
      <c r="GU2" s="311"/>
      <c r="GV2" s="311"/>
      <c r="GW2" s="311"/>
      <c r="GX2" s="311"/>
      <c r="GY2" s="311"/>
      <c r="GZ2" s="311"/>
      <c r="HA2" s="311"/>
      <c r="HB2" s="311"/>
      <c r="HC2" s="311"/>
      <c r="HD2" s="311"/>
      <c r="HE2" s="311"/>
      <c r="HF2" s="311"/>
      <c r="HG2" s="311"/>
      <c r="HH2" s="311"/>
      <c r="HI2" s="311"/>
      <c r="HJ2" s="311"/>
      <c r="HK2" s="311"/>
      <c r="HL2" s="311"/>
      <c r="HM2" s="311"/>
      <c r="HN2" s="311"/>
      <c r="HO2" s="311"/>
      <c r="HP2" s="311"/>
      <c r="HQ2" s="311"/>
      <c r="HR2" s="311"/>
      <c r="HS2" s="311"/>
      <c r="HT2" s="311"/>
      <c r="HU2" s="311"/>
      <c r="HV2" s="311"/>
    </row>
    <row r="3" spans="1:230" s="310" customFormat="1" ht="12.75">
      <c r="A3" s="274" t="s">
        <v>302</v>
      </c>
      <c r="B3" s="309" t="s">
        <v>24</v>
      </c>
      <c r="C3" s="313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  <c r="FA3" s="311"/>
      <c r="FB3" s="311"/>
      <c r="FC3" s="311"/>
      <c r="FD3" s="311"/>
      <c r="FE3" s="311"/>
      <c r="FF3" s="311"/>
      <c r="FG3" s="311"/>
      <c r="FH3" s="311"/>
      <c r="FI3" s="311"/>
      <c r="FJ3" s="311"/>
      <c r="FK3" s="311"/>
      <c r="FL3" s="311"/>
      <c r="FM3" s="311"/>
      <c r="FN3" s="311"/>
      <c r="FO3" s="311"/>
      <c r="FP3" s="311"/>
      <c r="FQ3" s="311"/>
      <c r="FR3" s="311"/>
      <c r="FS3" s="311"/>
      <c r="FT3" s="311"/>
      <c r="FU3" s="311"/>
      <c r="FV3" s="311"/>
      <c r="FW3" s="311"/>
      <c r="FX3" s="311"/>
      <c r="FY3" s="311"/>
      <c r="FZ3" s="311"/>
      <c r="GA3" s="311"/>
      <c r="GB3" s="311"/>
      <c r="GC3" s="311"/>
      <c r="GD3" s="311"/>
      <c r="GE3" s="311"/>
      <c r="GF3" s="311"/>
      <c r="GG3" s="311"/>
      <c r="GH3" s="311"/>
      <c r="GI3" s="311"/>
      <c r="GJ3" s="311"/>
      <c r="GK3" s="311"/>
      <c r="GL3" s="311"/>
      <c r="GM3" s="311"/>
      <c r="GN3" s="311"/>
      <c r="GO3" s="311"/>
      <c r="GP3" s="311"/>
      <c r="GQ3" s="311"/>
      <c r="GR3" s="311"/>
      <c r="GS3" s="311"/>
      <c r="GT3" s="311"/>
      <c r="GU3" s="311"/>
      <c r="GV3" s="311"/>
      <c r="GW3" s="311"/>
      <c r="GX3" s="311"/>
      <c r="GY3" s="311"/>
      <c r="GZ3" s="311"/>
      <c r="HA3" s="311"/>
      <c r="HB3" s="311"/>
      <c r="HC3" s="311"/>
      <c r="HD3" s="311"/>
      <c r="HE3" s="311"/>
      <c r="HF3" s="311"/>
      <c r="HG3" s="311"/>
      <c r="HH3" s="311"/>
      <c r="HI3" s="311"/>
      <c r="HJ3" s="311"/>
      <c r="HK3" s="311"/>
      <c r="HL3" s="311"/>
      <c r="HM3" s="311"/>
      <c r="HN3" s="311"/>
      <c r="HO3" s="311"/>
      <c r="HP3" s="311"/>
      <c r="HQ3" s="311"/>
      <c r="HR3" s="311"/>
      <c r="HS3" s="311"/>
      <c r="HT3" s="311"/>
      <c r="HU3" s="311"/>
      <c r="HV3" s="311"/>
    </row>
    <row r="4" spans="1:230" s="310" customFormat="1" ht="12.75">
      <c r="A4" s="274" t="s">
        <v>35</v>
      </c>
      <c r="B4" s="309" t="s">
        <v>10</v>
      </c>
      <c r="C4" s="313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O4" s="311"/>
      <c r="FP4" s="311"/>
      <c r="FQ4" s="311"/>
      <c r="FR4" s="311"/>
      <c r="FS4" s="311"/>
      <c r="FT4" s="311"/>
      <c r="FU4" s="311"/>
      <c r="FV4" s="311"/>
      <c r="FW4" s="311"/>
      <c r="FX4" s="311"/>
      <c r="FY4" s="311"/>
      <c r="FZ4" s="311"/>
      <c r="GA4" s="311"/>
      <c r="GB4" s="311"/>
      <c r="GC4" s="311"/>
      <c r="GD4" s="311"/>
      <c r="GE4" s="311"/>
      <c r="GF4" s="311"/>
      <c r="GG4" s="311"/>
      <c r="GH4" s="311"/>
      <c r="GI4" s="311"/>
      <c r="GJ4" s="311"/>
      <c r="GK4" s="311"/>
      <c r="GL4" s="311"/>
      <c r="GM4" s="311"/>
      <c r="GN4" s="311"/>
      <c r="GO4" s="311"/>
      <c r="GP4" s="311"/>
      <c r="GQ4" s="311"/>
      <c r="GR4" s="311"/>
      <c r="GS4" s="311"/>
      <c r="GT4" s="311"/>
      <c r="GU4" s="311"/>
      <c r="GV4" s="311"/>
      <c r="GW4" s="311"/>
      <c r="GX4" s="311"/>
      <c r="GY4" s="311"/>
      <c r="GZ4" s="311"/>
      <c r="HA4" s="311"/>
      <c r="HB4" s="311"/>
      <c r="HC4" s="311"/>
      <c r="HD4" s="311"/>
      <c r="HE4" s="311"/>
      <c r="HF4" s="311"/>
      <c r="HG4" s="311"/>
      <c r="HH4" s="311"/>
      <c r="HI4" s="311"/>
      <c r="HJ4" s="311"/>
      <c r="HK4" s="311"/>
      <c r="HL4" s="311"/>
      <c r="HM4" s="311"/>
      <c r="HN4" s="311"/>
      <c r="HO4" s="311"/>
      <c r="HP4" s="311"/>
      <c r="HQ4" s="311"/>
      <c r="HR4" s="311"/>
      <c r="HS4" s="311"/>
      <c r="HT4" s="311"/>
      <c r="HU4" s="311"/>
      <c r="HV4" s="311"/>
    </row>
    <row r="5" spans="1:230" s="310" customFormat="1" ht="12.75">
      <c r="A5" s="312"/>
      <c r="B5" s="312"/>
      <c r="C5" s="313"/>
      <c r="D5" s="313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  <c r="EE5" s="311"/>
      <c r="EF5" s="311"/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1"/>
      <c r="FF5" s="311"/>
      <c r="FG5" s="311"/>
      <c r="FH5" s="311"/>
      <c r="FI5" s="311"/>
      <c r="FJ5" s="311"/>
      <c r="FK5" s="311"/>
      <c r="FL5" s="311"/>
      <c r="FM5" s="311"/>
      <c r="FN5" s="311"/>
      <c r="FO5" s="311"/>
      <c r="FP5" s="311"/>
      <c r="FQ5" s="311"/>
      <c r="FR5" s="311"/>
      <c r="FS5" s="311"/>
      <c r="FT5" s="311"/>
      <c r="FU5" s="311"/>
      <c r="FV5" s="311"/>
      <c r="FW5" s="311"/>
      <c r="FX5" s="311"/>
      <c r="FY5" s="311"/>
      <c r="FZ5" s="311"/>
      <c r="GA5" s="311"/>
      <c r="GB5" s="311"/>
      <c r="GC5" s="311"/>
      <c r="GD5" s="311"/>
      <c r="GE5" s="311"/>
      <c r="GF5" s="311"/>
      <c r="GG5" s="311"/>
      <c r="GH5" s="311"/>
      <c r="GI5" s="311"/>
      <c r="GJ5" s="311"/>
      <c r="GK5" s="311"/>
      <c r="GL5" s="311"/>
      <c r="GM5" s="311"/>
      <c r="GN5" s="311"/>
      <c r="GO5" s="311"/>
      <c r="GP5" s="311"/>
      <c r="GQ5" s="311"/>
      <c r="GR5" s="311"/>
      <c r="GS5" s="311"/>
      <c r="GT5" s="311"/>
      <c r="GU5" s="311"/>
      <c r="GV5" s="311"/>
      <c r="GW5" s="311"/>
      <c r="GX5" s="311"/>
      <c r="GY5" s="311"/>
      <c r="GZ5" s="311"/>
      <c r="HA5" s="311"/>
      <c r="HB5" s="311"/>
      <c r="HC5" s="311"/>
      <c r="HD5" s="311"/>
      <c r="HE5" s="311"/>
      <c r="HF5" s="311"/>
      <c r="HG5" s="311"/>
      <c r="HH5" s="311"/>
      <c r="HI5" s="311"/>
      <c r="HJ5" s="311"/>
      <c r="HK5" s="311"/>
      <c r="HL5" s="311"/>
      <c r="HM5" s="311"/>
      <c r="HN5" s="311"/>
      <c r="HO5" s="311"/>
      <c r="HP5" s="311"/>
      <c r="HQ5" s="311"/>
      <c r="HR5" s="311"/>
      <c r="HS5" s="311"/>
      <c r="HT5" s="311"/>
      <c r="HU5" s="311"/>
      <c r="HV5" s="311"/>
    </row>
    <row r="6" spans="1:230" s="310" customFormat="1" ht="12.75" customHeight="1">
      <c r="A6" s="527" t="s">
        <v>36</v>
      </c>
      <c r="B6" s="527"/>
      <c r="C6" s="527"/>
      <c r="D6" s="314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1"/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11"/>
      <c r="FK6" s="311"/>
      <c r="FL6" s="311"/>
      <c r="FM6" s="311"/>
      <c r="FN6" s="311"/>
      <c r="FO6" s="311"/>
      <c r="FP6" s="311"/>
      <c r="FQ6" s="311"/>
      <c r="FR6" s="311"/>
      <c r="FS6" s="311"/>
      <c r="FT6" s="311"/>
      <c r="FU6" s="311"/>
      <c r="FV6" s="311"/>
      <c r="FW6" s="311"/>
      <c r="FX6" s="311"/>
      <c r="FY6" s="311"/>
      <c r="FZ6" s="311"/>
      <c r="GA6" s="311"/>
      <c r="GB6" s="311"/>
      <c r="GC6" s="311"/>
      <c r="GD6" s="311"/>
      <c r="GE6" s="311"/>
      <c r="GF6" s="311"/>
      <c r="GG6" s="311"/>
      <c r="GH6" s="311"/>
      <c r="GI6" s="311"/>
      <c r="GJ6" s="311"/>
      <c r="GK6" s="311"/>
      <c r="GL6" s="311"/>
      <c r="GM6" s="311"/>
      <c r="GN6" s="311"/>
      <c r="GO6" s="311"/>
      <c r="GP6" s="311"/>
      <c r="GQ6" s="311"/>
      <c r="GR6" s="311"/>
      <c r="GS6" s="311"/>
      <c r="GT6" s="311"/>
      <c r="GU6" s="311"/>
      <c r="GV6" s="311"/>
      <c r="GW6" s="311"/>
      <c r="GX6" s="311"/>
      <c r="GY6" s="311"/>
      <c r="GZ6" s="311"/>
      <c r="HA6" s="311"/>
      <c r="HB6" s="311"/>
      <c r="HC6" s="311"/>
      <c r="HD6" s="311"/>
      <c r="HE6" s="311"/>
      <c r="HF6" s="311"/>
      <c r="HG6" s="311"/>
      <c r="HH6" s="311"/>
      <c r="HI6" s="311"/>
      <c r="HJ6" s="311"/>
      <c r="HK6" s="311"/>
      <c r="HL6" s="311"/>
      <c r="HM6" s="311"/>
      <c r="HN6" s="311"/>
      <c r="HO6" s="311"/>
      <c r="HP6" s="311"/>
      <c r="HQ6" s="311"/>
      <c r="HR6" s="311"/>
      <c r="HS6" s="311"/>
      <c r="HT6" s="311"/>
      <c r="HU6" s="311"/>
      <c r="HV6" s="311"/>
    </row>
    <row r="7" spans="1:230" s="310" customFormat="1" ht="12.75">
      <c r="A7" s="312"/>
      <c r="B7" s="315"/>
      <c r="C7" s="528"/>
      <c r="D7" s="315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311"/>
      <c r="EC7" s="311"/>
      <c r="ED7" s="311"/>
      <c r="EE7" s="311"/>
      <c r="EF7" s="311"/>
      <c r="EG7" s="311"/>
      <c r="EH7" s="311"/>
      <c r="EI7" s="311"/>
      <c r="EJ7" s="311"/>
      <c r="EK7" s="311"/>
      <c r="EL7" s="311"/>
      <c r="EM7" s="311"/>
      <c r="EN7" s="311"/>
      <c r="EO7" s="311"/>
      <c r="EP7" s="311"/>
      <c r="EQ7" s="311"/>
      <c r="ER7" s="311"/>
      <c r="ES7" s="311"/>
      <c r="ET7" s="311"/>
      <c r="EU7" s="311"/>
      <c r="EV7" s="311"/>
      <c r="EW7" s="311"/>
      <c r="EX7" s="311"/>
      <c r="EY7" s="311"/>
      <c r="EZ7" s="311"/>
      <c r="FA7" s="311"/>
      <c r="FB7" s="311"/>
      <c r="FC7" s="311"/>
      <c r="FD7" s="311"/>
      <c r="FE7" s="311"/>
      <c r="FF7" s="311"/>
      <c r="FG7" s="311"/>
      <c r="FH7" s="311"/>
      <c r="FI7" s="311"/>
      <c r="FJ7" s="311"/>
      <c r="FK7" s="311"/>
      <c r="FL7" s="311"/>
      <c r="FM7" s="311"/>
      <c r="FN7" s="311"/>
      <c r="FO7" s="311"/>
      <c r="FP7" s="311"/>
      <c r="FQ7" s="311"/>
      <c r="FR7" s="311"/>
      <c r="FS7" s="311"/>
      <c r="FT7" s="311"/>
      <c r="FU7" s="311"/>
      <c r="FV7" s="311"/>
      <c r="FW7" s="311"/>
      <c r="FX7" s="311"/>
      <c r="FY7" s="311"/>
      <c r="FZ7" s="311"/>
      <c r="GA7" s="311"/>
      <c r="GB7" s="311"/>
      <c r="GC7" s="311"/>
      <c r="GD7" s="311"/>
      <c r="GE7" s="311"/>
      <c r="GF7" s="311"/>
      <c r="GG7" s="311"/>
      <c r="GH7" s="311"/>
      <c r="GI7" s="311"/>
      <c r="GJ7" s="311"/>
      <c r="GK7" s="311"/>
      <c r="GL7" s="311"/>
      <c r="GM7" s="311"/>
      <c r="GN7" s="311"/>
      <c r="GO7" s="311"/>
      <c r="GP7" s="311"/>
      <c r="GQ7" s="311"/>
      <c r="GR7" s="311"/>
      <c r="GS7" s="311"/>
      <c r="GT7" s="311"/>
      <c r="GU7" s="311"/>
      <c r="GV7" s="311"/>
      <c r="GW7" s="311"/>
      <c r="GX7" s="311"/>
      <c r="GY7" s="311"/>
      <c r="GZ7" s="311"/>
      <c r="HA7" s="311"/>
      <c r="HB7" s="311"/>
      <c r="HC7" s="311"/>
      <c r="HD7" s="311"/>
      <c r="HE7" s="311"/>
      <c r="HF7" s="311"/>
      <c r="HG7" s="311"/>
      <c r="HH7" s="311"/>
      <c r="HI7" s="311"/>
      <c r="HJ7" s="311"/>
      <c r="HK7" s="311"/>
      <c r="HL7" s="311"/>
      <c r="HM7" s="311"/>
      <c r="HN7" s="311"/>
      <c r="HO7" s="311"/>
      <c r="HP7" s="311"/>
      <c r="HQ7" s="311"/>
      <c r="HR7" s="311"/>
      <c r="HS7" s="311"/>
      <c r="HT7" s="311"/>
      <c r="HU7" s="311"/>
      <c r="HV7" s="311"/>
    </row>
    <row r="8" spans="1:230" s="310" customFormat="1" ht="12.75">
      <c r="A8" s="315" t="s">
        <v>37</v>
      </c>
      <c r="B8" s="529" t="s">
        <v>510</v>
      </c>
      <c r="C8" s="528"/>
      <c r="D8" s="316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F8" s="311"/>
      <c r="EG8" s="311"/>
      <c r="EH8" s="311"/>
      <c r="EI8" s="311"/>
      <c r="EJ8" s="311"/>
      <c r="EK8" s="311"/>
      <c r="EL8" s="311"/>
      <c r="EM8" s="311"/>
      <c r="EN8" s="311"/>
      <c r="EO8" s="311"/>
      <c r="EP8" s="311"/>
      <c r="EQ8" s="311"/>
      <c r="ER8" s="311"/>
      <c r="ES8" s="311"/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1"/>
      <c r="FK8" s="311"/>
      <c r="FL8" s="311"/>
      <c r="FM8" s="311"/>
      <c r="FN8" s="311"/>
      <c r="FO8" s="311"/>
      <c r="FP8" s="311"/>
      <c r="FQ8" s="311"/>
      <c r="FR8" s="311"/>
      <c r="FS8" s="311"/>
      <c r="FT8" s="311"/>
      <c r="FU8" s="311"/>
      <c r="FV8" s="311"/>
      <c r="FW8" s="311"/>
      <c r="FX8" s="311"/>
      <c r="FY8" s="311"/>
      <c r="FZ8" s="311"/>
      <c r="GA8" s="311"/>
      <c r="GB8" s="311"/>
      <c r="GC8" s="311"/>
      <c r="GD8" s="311"/>
      <c r="GE8" s="311"/>
      <c r="GF8" s="311"/>
      <c r="GG8" s="311"/>
      <c r="GH8" s="311"/>
      <c r="GI8" s="311"/>
      <c r="GJ8" s="311"/>
      <c r="GK8" s="311"/>
      <c r="GL8" s="311"/>
      <c r="GM8" s="311"/>
      <c r="GN8" s="311"/>
      <c r="GO8" s="311"/>
      <c r="GP8" s="311"/>
      <c r="GQ8" s="311"/>
      <c r="GR8" s="311"/>
      <c r="GS8" s="311"/>
      <c r="GT8" s="311"/>
      <c r="GU8" s="311"/>
      <c r="GV8" s="311"/>
      <c r="GW8" s="311"/>
      <c r="GX8" s="311"/>
      <c r="GY8" s="311"/>
      <c r="GZ8" s="311"/>
      <c r="HA8" s="311"/>
      <c r="HB8" s="311"/>
      <c r="HC8" s="311"/>
      <c r="HD8" s="311"/>
      <c r="HE8" s="311"/>
      <c r="HF8" s="311"/>
      <c r="HG8" s="311"/>
      <c r="HH8" s="311"/>
      <c r="HI8" s="311"/>
      <c r="HJ8" s="311"/>
      <c r="HK8" s="311"/>
      <c r="HL8" s="311"/>
      <c r="HM8" s="311"/>
      <c r="HN8" s="311"/>
      <c r="HO8" s="311"/>
      <c r="HP8" s="311"/>
      <c r="HQ8" s="311"/>
      <c r="HR8" s="311"/>
      <c r="HS8" s="311"/>
      <c r="HT8" s="311"/>
      <c r="HU8" s="311"/>
      <c r="HV8" s="311"/>
    </row>
    <row r="9" spans="1:8" ht="13.5" thickBot="1">
      <c r="A9" s="530"/>
      <c r="B9" s="319"/>
      <c r="C9" s="318" t="s">
        <v>39</v>
      </c>
      <c r="G9" s="319"/>
      <c r="H9" s="299"/>
    </row>
    <row r="10" spans="1:3" ht="13.5" thickBot="1">
      <c r="A10" s="477" t="s">
        <v>25</v>
      </c>
      <c r="B10" s="477" t="s">
        <v>26</v>
      </c>
      <c r="C10" s="477" t="s">
        <v>27</v>
      </c>
    </row>
    <row r="11" spans="1:3" ht="13.5" thickBot="1">
      <c r="A11" s="477"/>
      <c r="B11" s="477"/>
      <c r="C11" s="477"/>
    </row>
    <row r="12" spans="1:3" ht="13.5" thickBot="1">
      <c r="A12" s="477"/>
      <c r="B12" s="477"/>
      <c r="C12" s="477"/>
    </row>
    <row r="13" spans="1:6" s="317" customFormat="1" ht="12.75">
      <c r="A13" s="531">
        <v>1</v>
      </c>
      <c r="B13" s="284" t="s">
        <v>40</v>
      </c>
      <c r="C13" s="285"/>
      <c r="F13" s="307"/>
    </row>
    <row r="14" spans="1:6" s="317" customFormat="1" ht="12.75">
      <c r="A14" s="286" t="s">
        <v>28</v>
      </c>
      <c r="B14" s="324" t="s">
        <v>21</v>
      </c>
      <c r="C14" s="288">
        <f>'[1]KOPSAVILKUMS'!N14</f>
        <v>0</v>
      </c>
      <c r="F14" s="307"/>
    </row>
    <row r="15" spans="1:5" ht="12.75">
      <c r="A15" s="289">
        <v>2</v>
      </c>
      <c r="B15" s="290" t="s">
        <v>41</v>
      </c>
      <c r="C15" s="291"/>
      <c r="D15" s="320"/>
      <c r="E15" s="321"/>
    </row>
    <row r="16" spans="1:230" s="322" customFormat="1" ht="38.25">
      <c r="A16" s="292" t="s">
        <v>29</v>
      </c>
      <c r="B16" s="287" t="s">
        <v>42</v>
      </c>
      <c r="C16" s="293">
        <v>0</v>
      </c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298"/>
      <c r="FU16" s="298"/>
      <c r="FV16" s="298"/>
      <c r="FW16" s="298"/>
      <c r="FX16" s="298"/>
      <c r="FY16" s="298"/>
      <c r="FZ16" s="298"/>
      <c r="GA16" s="298"/>
      <c r="GB16" s="298"/>
      <c r="GC16" s="298"/>
      <c r="GD16" s="298"/>
      <c r="GE16" s="298"/>
      <c r="GF16" s="298"/>
      <c r="GG16" s="298"/>
      <c r="GH16" s="298"/>
      <c r="GI16" s="298"/>
      <c r="GJ16" s="298"/>
      <c r="GK16" s="298"/>
      <c r="GL16" s="298"/>
      <c r="GM16" s="298"/>
      <c r="GN16" s="298"/>
      <c r="GO16" s="298"/>
      <c r="GP16" s="298"/>
      <c r="GQ16" s="298"/>
      <c r="GR16" s="298"/>
      <c r="GS16" s="298"/>
      <c r="GT16" s="298"/>
      <c r="GU16" s="298"/>
      <c r="GV16" s="298"/>
      <c r="GW16" s="298"/>
      <c r="GX16" s="298"/>
      <c r="GY16" s="298"/>
      <c r="GZ16" s="298"/>
      <c r="HA16" s="298"/>
      <c r="HB16" s="298"/>
      <c r="HC16" s="298"/>
      <c r="HD16" s="298"/>
      <c r="HE16" s="298"/>
      <c r="HF16" s="298"/>
      <c r="HG16" s="298"/>
      <c r="HH16" s="298"/>
      <c r="HI16" s="298"/>
      <c r="HJ16" s="298"/>
      <c r="HK16" s="298"/>
      <c r="HL16" s="298"/>
      <c r="HM16" s="298"/>
      <c r="HN16" s="298"/>
      <c r="HO16" s="298"/>
      <c r="HP16" s="298"/>
      <c r="HQ16" s="298"/>
      <c r="HR16" s="298"/>
      <c r="HS16" s="298"/>
      <c r="HT16" s="298"/>
      <c r="HU16" s="298"/>
      <c r="HV16" s="298"/>
    </row>
    <row r="17" spans="1:230" s="322" customFormat="1" ht="12.75">
      <c r="A17" s="289"/>
      <c r="B17" s="294" t="s">
        <v>30</v>
      </c>
      <c r="C17" s="295">
        <f>C14+C16</f>
        <v>0</v>
      </c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  <c r="FF17" s="298"/>
      <c r="FG17" s="298"/>
      <c r="FH17" s="298"/>
      <c r="FI17" s="298"/>
      <c r="FJ17" s="298"/>
      <c r="FK17" s="298"/>
      <c r="FL17" s="298"/>
      <c r="FM17" s="298"/>
      <c r="FN17" s="298"/>
      <c r="FO17" s="298"/>
      <c r="FP17" s="298"/>
      <c r="FQ17" s="298"/>
      <c r="FR17" s="298"/>
      <c r="FS17" s="298"/>
      <c r="FT17" s="298"/>
      <c r="FU17" s="298"/>
      <c r="FV17" s="298"/>
      <c r="FW17" s="298"/>
      <c r="FX17" s="298"/>
      <c r="FY17" s="298"/>
      <c r="FZ17" s="298"/>
      <c r="GA17" s="298"/>
      <c r="GB17" s="298"/>
      <c r="GC17" s="298"/>
      <c r="GD17" s="298"/>
      <c r="GE17" s="298"/>
      <c r="GF17" s="298"/>
      <c r="GG17" s="298"/>
      <c r="GH17" s="298"/>
      <c r="GI17" s="298"/>
      <c r="GJ17" s="298"/>
      <c r="GK17" s="298"/>
      <c r="GL17" s="298"/>
      <c r="GM17" s="298"/>
      <c r="GN17" s="298"/>
      <c r="GO17" s="298"/>
      <c r="GP17" s="298"/>
      <c r="GQ17" s="298"/>
      <c r="GR17" s="298"/>
      <c r="GS17" s="298"/>
      <c r="GT17" s="298"/>
      <c r="GU17" s="298"/>
      <c r="GV17" s="298"/>
      <c r="GW17" s="298"/>
      <c r="GX17" s="298"/>
      <c r="GY17" s="298"/>
      <c r="GZ17" s="298"/>
      <c r="HA17" s="298"/>
      <c r="HB17" s="298"/>
      <c r="HC17" s="298"/>
      <c r="HD17" s="298"/>
      <c r="HE17" s="298"/>
      <c r="HF17" s="298"/>
      <c r="HG17" s="298"/>
      <c r="HH17" s="298"/>
      <c r="HI17" s="298"/>
      <c r="HJ17" s="298"/>
      <c r="HK17" s="298"/>
      <c r="HL17" s="298"/>
      <c r="HM17" s="298"/>
      <c r="HN17" s="298"/>
      <c r="HO17" s="298"/>
      <c r="HP17" s="298"/>
      <c r="HQ17" s="298"/>
      <c r="HR17" s="298"/>
      <c r="HS17" s="298"/>
      <c r="HT17" s="298"/>
      <c r="HU17" s="298"/>
      <c r="HV17" s="298"/>
    </row>
    <row r="18" spans="1:230" s="322" customFormat="1" ht="12.75">
      <c r="A18" s="289"/>
      <c r="B18" s="296" t="s">
        <v>43</v>
      </c>
      <c r="C18" s="297">
        <f>C17*0.21</f>
        <v>0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298"/>
      <c r="ES18" s="298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8"/>
      <c r="FF18" s="298"/>
      <c r="FG18" s="298"/>
      <c r="FH18" s="298"/>
      <c r="FI18" s="298"/>
      <c r="FJ18" s="298"/>
      <c r="FK18" s="298"/>
      <c r="FL18" s="298"/>
      <c r="FM18" s="298"/>
      <c r="FN18" s="298"/>
      <c r="FO18" s="298"/>
      <c r="FP18" s="298"/>
      <c r="FQ18" s="298"/>
      <c r="FR18" s="298"/>
      <c r="FS18" s="298"/>
      <c r="FT18" s="298"/>
      <c r="FU18" s="298"/>
      <c r="FV18" s="298"/>
      <c r="FW18" s="298"/>
      <c r="FX18" s="298"/>
      <c r="FY18" s="298"/>
      <c r="FZ18" s="298"/>
      <c r="GA18" s="298"/>
      <c r="GB18" s="298"/>
      <c r="GC18" s="298"/>
      <c r="GD18" s="298"/>
      <c r="GE18" s="298"/>
      <c r="GF18" s="298"/>
      <c r="GG18" s="298"/>
      <c r="GH18" s="298"/>
      <c r="GI18" s="298"/>
      <c r="GJ18" s="298"/>
      <c r="GK18" s="298"/>
      <c r="GL18" s="298"/>
      <c r="GM18" s="298"/>
      <c r="GN18" s="298"/>
      <c r="GO18" s="298"/>
      <c r="GP18" s="298"/>
      <c r="GQ18" s="298"/>
      <c r="GR18" s="298"/>
      <c r="GS18" s="298"/>
      <c r="GT18" s="298"/>
      <c r="GU18" s="298"/>
      <c r="GV18" s="298"/>
      <c r="GW18" s="298"/>
      <c r="GX18" s="298"/>
      <c r="GY18" s="298"/>
      <c r="GZ18" s="298"/>
      <c r="HA18" s="298"/>
      <c r="HB18" s="298"/>
      <c r="HC18" s="298"/>
      <c r="HD18" s="298"/>
      <c r="HE18" s="298"/>
      <c r="HF18" s="298"/>
      <c r="HG18" s="298"/>
      <c r="HH18" s="298"/>
      <c r="HI18" s="298"/>
      <c r="HJ18" s="298"/>
      <c r="HK18" s="298"/>
      <c r="HL18" s="298"/>
      <c r="HM18" s="298"/>
      <c r="HN18" s="298"/>
      <c r="HO18" s="298"/>
      <c r="HP18" s="298"/>
      <c r="HQ18" s="298"/>
      <c r="HR18" s="298"/>
      <c r="HS18" s="298"/>
      <c r="HT18" s="298"/>
      <c r="HU18" s="298"/>
      <c r="HV18" s="298"/>
    </row>
    <row r="19" spans="1:230" s="322" customFormat="1" ht="12.75">
      <c r="A19" s="289"/>
      <c r="B19" s="296" t="s">
        <v>31</v>
      </c>
      <c r="C19" s="297">
        <f>C17+C18</f>
        <v>0</v>
      </c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298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298"/>
      <c r="FM19" s="298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298"/>
      <c r="FY19" s="298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298"/>
      <c r="GK19" s="298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298"/>
      <c r="GW19" s="298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298"/>
      <c r="HI19" s="298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298"/>
      <c r="HV19" s="298"/>
    </row>
    <row r="20" spans="1:230" s="322" customFormat="1" ht="12.7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298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298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298"/>
      <c r="GK20" s="298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298"/>
      <c r="GW20" s="298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298"/>
      <c r="HI20" s="298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298"/>
      <c r="HV20" s="298"/>
    </row>
    <row r="21" ht="12.75">
      <c r="D21" s="317"/>
    </row>
    <row r="22" spans="1:4" ht="12.75">
      <c r="A22" s="301" t="s">
        <v>32</v>
      </c>
      <c r="B22" s="302"/>
      <c r="D22" s="317"/>
    </row>
    <row r="23" spans="1:5" ht="12.75">
      <c r="A23" s="301"/>
      <c r="B23" s="303" t="s">
        <v>33</v>
      </c>
      <c r="C23" s="304"/>
      <c r="D23" s="317"/>
      <c r="E23" s="300"/>
    </row>
    <row r="24" spans="1:5" ht="12.75">
      <c r="A24" s="301"/>
      <c r="B24" s="305"/>
      <c r="C24" s="305"/>
      <c r="D24" s="317"/>
      <c r="E24" s="300"/>
    </row>
    <row r="25" spans="1:5" ht="12.75">
      <c r="A25" s="476"/>
      <c r="B25" s="476"/>
      <c r="C25" s="306"/>
      <c r="D25" s="300"/>
      <c r="E25" s="300"/>
    </row>
    <row r="26" spans="1:5" ht="12.75">
      <c r="A26" s="301"/>
      <c r="B26" s="303"/>
      <c r="C26" s="306"/>
      <c r="D26" s="300"/>
      <c r="E26" s="300"/>
    </row>
    <row r="27" spans="1:5" ht="12.75">
      <c r="A27" s="319"/>
      <c r="B27" s="319"/>
      <c r="C27" s="306"/>
      <c r="D27" s="300"/>
      <c r="E27" s="300"/>
    </row>
    <row r="28" spans="1:5" ht="12.75">
      <c r="A28" s="301"/>
      <c r="B28" s="303"/>
      <c r="C28" s="306"/>
      <c r="D28" s="300"/>
      <c r="E28" s="300"/>
    </row>
    <row r="29" spans="1:5" ht="12.75">
      <c r="A29" s="323"/>
      <c r="B29" s="303"/>
      <c r="C29" s="306"/>
      <c r="D29" s="300"/>
      <c r="E29" s="300"/>
    </row>
    <row r="30" spans="1:5" ht="12.75">
      <c r="A30" s="319"/>
      <c r="B30" s="319"/>
      <c r="C30" s="306"/>
      <c r="D30" s="300"/>
      <c r="E30" s="300"/>
    </row>
    <row r="31" spans="1:3" ht="12.75">
      <c r="A31" s="319"/>
      <c r="B31" s="319"/>
      <c r="C31" s="306"/>
    </row>
    <row r="32" spans="1:3" ht="12.75">
      <c r="A32" s="319"/>
      <c r="B32" s="319"/>
      <c r="C32" s="306"/>
    </row>
    <row r="33" spans="1:3" ht="12.75">
      <c r="A33" s="319"/>
      <c r="B33" s="319"/>
      <c r="C33" s="306"/>
    </row>
    <row r="95" spans="3:9" ht="12.75">
      <c r="C95" s="300" t="s">
        <v>38</v>
      </c>
      <c r="E95" s="307">
        <v>1</v>
      </c>
      <c r="H95" s="307">
        <v>10</v>
      </c>
      <c r="I95" s="307">
        <v>40</v>
      </c>
    </row>
  </sheetData>
  <sheetProtection/>
  <mergeCells count="5">
    <mergeCell ref="A25:B25"/>
    <mergeCell ref="A6:C6"/>
    <mergeCell ref="A10:A12"/>
    <mergeCell ref="B10:B12"/>
    <mergeCell ref="C10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1"/>
  <sheetViews>
    <sheetView zoomScalePageLayoutView="0" workbookViewId="0" topLeftCell="A1">
      <selection activeCell="G9" sqref="G9"/>
    </sheetView>
  </sheetViews>
  <sheetFormatPr defaultColWidth="11.57421875" defaultRowHeight="12.75"/>
  <cols>
    <col min="1" max="1" width="6.7109375" style="11" customWidth="1"/>
    <col min="2" max="2" width="12.421875" style="11" customWidth="1"/>
    <col min="3" max="3" width="32.421875" style="11" customWidth="1"/>
    <col min="4" max="4" width="18.7109375" style="11" customWidth="1"/>
    <col min="5" max="8" width="14.7109375" style="11" customWidth="1"/>
    <col min="9" max="16384" width="11.57421875" style="11" customWidth="1"/>
  </cols>
  <sheetData>
    <row r="1" spans="1:255" s="10" customFormat="1" ht="12.75" customHeight="1">
      <c r="A1" s="9"/>
      <c r="B1" s="9"/>
      <c r="C1" s="7"/>
      <c r="D1" s="9"/>
      <c r="IT1" s="11"/>
      <c r="IU1" s="11"/>
    </row>
    <row r="2" spans="1:8" ht="15.75" customHeight="1">
      <c r="A2" s="501" t="s">
        <v>22</v>
      </c>
      <c r="B2" s="501"/>
      <c r="C2" s="501"/>
      <c r="D2" s="501"/>
      <c r="E2" s="501"/>
      <c r="F2" s="501"/>
      <c r="G2" s="501"/>
      <c r="H2" s="501"/>
    </row>
    <row r="3" spans="1:8" ht="7.5" customHeight="1">
      <c r="A3" s="501"/>
      <c r="B3" s="501"/>
      <c r="C3" s="501"/>
      <c r="D3" s="501"/>
      <c r="E3" s="501"/>
      <c r="F3" s="501"/>
      <c r="G3" s="501"/>
      <c r="H3" s="501"/>
    </row>
    <row r="4" spans="1:8" ht="18.75">
      <c r="A4" s="12"/>
      <c r="B4" s="12"/>
      <c r="C4" s="12"/>
      <c r="D4" s="12"/>
      <c r="E4" s="12"/>
      <c r="F4" s="12"/>
      <c r="G4" s="12"/>
      <c r="H4" s="12"/>
    </row>
    <row r="5" spans="1:16" ht="18" customHeight="1">
      <c r="A5" s="498" t="s">
        <v>8</v>
      </c>
      <c r="B5" s="498"/>
      <c r="C5" s="3" t="s">
        <v>9</v>
      </c>
      <c r="D5" s="4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" customHeight="1">
      <c r="A6" s="498" t="s">
        <v>302</v>
      </c>
      <c r="B6" s="498"/>
      <c r="C6" s="3" t="s">
        <v>24</v>
      </c>
      <c r="D6" s="4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.75">
      <c r="A7" s="498" t="s">
        <v>303</v>
      </c>
      <c r="B7" s="498"/>
      <c r="C7" s="5" t="s">
        <v>10</v>
      </c>
      <c r="D7" s="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5.75">
      <c r="A8" s="498" t="s">
        <v>304</v>
      </c>
      <c r="B8" s="498"/>
      <c r="C8" s="471" t="s">
        <v>509</v>
      </c>
      <c r="D8" s="2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5" ht="15" customHeight="1">
      <c r="A9" s="498" t="s">
        <v>11</v>
      </c>
      <c r="B9" s="498"/>
      <c r="C9" s="498"/>
      <c r="D9" s="498"/>
      <c r="E9" s="16"/>
    </row>
    <row r="10" spans="1:5" ht="15" customHeight="1">
      <c r="A10" s="1"/>
      <c r="B10" s="1"/>
      <c r="C10" s="5"/>
      <c r="D10" s="6"/>
      <c r="E10" s="16"/>
    </row>
    <row r="11" spans="4:6" s="7" customFormat="1" ht="15.75">
      <c r="D11" s="478" t="s">
        <v>305</v>
      </c>
      <c r="E11" s="478"/>
      <c r="F11" s="17"/>
    </row>
    <row r="12" spans="4:6" s="7" customFormat="1" ht="15.75">
      <c r="D12" s="478" t="s">
        <v>309</v>
      </c>
      <c r="E12" s="478"/>
      <c r="F12" s="17"/>
    </row>
    <row r="13" s="7" customFormat="1" ht="16.5" thickBot="1"/>
    <row r="14" spans="1:8" s="7" customFormat="1" ht="14.25" customHeight="1" thickBot="1">
      <c r="A14" s="499" t="s">
        <v>12</v>
      </c>
      <c r="B14" s="495" t="s">
        <v>310</v>
      </c>
      <c r="C14" s="495" t="s">
        <v>311</v>
      </c>
      <c r="D14" s="502" t="s">
        <v>312</v>
      </c>
      <c r="E14" s="504" t="s">
        <v>313</v>
      </c>
      <c r="F14" s="505"/>
      <c r="G14" s="506"/>
      <c r="H14" s="483" t="s">
        <v>314</v>
      </c>
    </row>
    <row r="15" spans="1:8" s="7" customFormat="1" ht="16.5" thickBot="1">
      <c r="A15" s="500"/>
      <c r="B15" s="496"/>
      <c r="C15" s="497"/>
      <c r="D15" s="503"/>
      <c r="E15" s="18" t="s">
        <v>315</v>
      </c>
      <c r="F15" s="19" t="s">
        <v>316</v>
      </c>
      <c r="G15" s="18" t="s">
        <v>317</v>
      </c>
      <c r="H15" s="484"/>
    </row>
    <row r="16" spans="1:8" s="7" customFormat="1" ht="15.75">
      <c r="A16" s="20" t="s">
        <v>338</v>
      </c>
      <c r="B16" s="264" t="s">
        <v>338</v>
      </c>
      <c r="C16" s="263" t="s">
        <v>23</v>
      </c>
      <c r="D16" s="21"/>
      <c r="E16" s="21"/>
      <c r="F16" s="21"/>
      <c r="G16" s="21"/>
      <c r="H16" s="22"/>
    </row>
    <row r="17" spans="1:8" s="7" customFormat="1" ht="16.5" thickBot="1">
      <c r="A17" s="485" t="s">
        <v>308</v>
      </c>
      <c r="B17" s="486"/>
      <c r="C17" s="486"/>
      <c r="D17" s="265"/>
      <c r="E17" s="265"/>
      <c r="F17" s="265"/>
      <c r="G17" s="265"/>
      <c r="H17" s="266"/>
    </row>
    <row r="18" spans="1:10" s="7" customFormat="1" ht="15.75">
      <c r="A18" s="487" t="s">
        <v>13</v>
      </c>
      <c r="B18" s="488"/>
      <c r="C18" s="488"/>
      <c r="D18" s="267"/>
      <c r="E18" s="23"/>
      <c r="F18" s="23"/>
      <c r="G18" s="23"/>
      <c r="H18" s="23"/>
      <c r="I18" s="11"/>
      <c r="J18" s="11"/>
    </row>
    <row r="19" spans="1:10" s="7" customFormat="1" ht="15.75">
      <c r="A19" s="489" t="s">
        <v>14</v>
      </c>
      <c r="B19" s="490"/>
      <c r="C19" s="490"/>
      <c r="D19" s="22"/>
      <c r="E19" s="23"/>
      <c r="F19" s="23"/>
      <c r="G19" s="23"/>
      <c r="H19" s="23"/>
      <c r="I19" s="11"/>
      <c r="J19" s="11"/>
    </row>
    <row r="20" spans="1:10" s="7" customFormat="1" ht="15.75">
      <c r="A20" s="491" t="s">
        <v>15</v>
      </c>
      <c r="B20" s="492"/>
      <c r="C20" s="492"/>
      <c r="D20" s="268"/>
      <c r="E20" s="23"/>
      <c r="F20" s="23"/>
      <c r="G20" s="23"/>
      <c r="H20" s="23"/>
      <c r="I20" s="11"/>
      <c r="J20" s="11"/>
    </row>
    <row r="21" spans="1:10" s="7" customFormat="1" ht="16.5" thickBot="1">
      <c r="A21" s="493" t="s">
        <v>320</v>
      </c>
      <c r="B21" s="494"/>
      <c r="C21" s="494"/>
      <c r="D21" s="269"/>
      <c r="E21" s="23"/>
      <c r="F21" s="23"/>
      <c r="G21" s="23"/>
      <c r="H21" s="23"/>
      <c r="I21" s="11"/>
      <c r="J21" s="11"/>
    </row>
    <row r="22" spans="1:8" s="7" customFormat="1" ht="16.5" thickBot="1">
      <c r="A22" s="479" t="s">
        <v>16</v>
      </c>
      <c r="B22" s="480"/>
      <c r="C22" s="481"/>
      <c r="D22" s="266"/>
      <c r="E22" s="24"/>
      <c r="F22" s="24"/>
      <c r="G22" s="24"/>
      <c r="H22" s="24"/>
    </row>
    <row r="24" ht="15.75">
      <c r="B24" s="13"/>
    </row>
    <row r="25" spans="2:4" ht="15.75">
      <c r="B25" s="270" t="s">
        <v>17</v>
      </c>
      <c r="C25" s="482"/>
      <c r="D25" s="482"/>
    </row>
    <row r="26" ht="15.75">
      <c r="B26" s="271"/>
    </row>
    <row r="27" ht="15.75">
      <c r="B27" s="272"/>
    </row>
    <row r="28" ht="15.75">
      <c r="B28" s="273" t="s">
        <v>18</v>
      </c>
    </row>
    <row r="29" spans="2:6" ht="15.75">
      <c r="B29" s="25"/>
      <c r="C29" s="10"/>
      <c r="D29" s="10"/>
      <c r="E29" s="10"/>
      <c r="F29" s="10"/>
    </row>
    <row r="30" spans="2:6" ht="15.75">
      <c r="B30" s="10"/>
      <c r="C30" s="8"/>
      <c r="D30" s="10"/>
      <c r="E30" s="10"/>
      <c r="F30" s="10"/>
    </row>
    <row r="31" spans="3:4" ht="15.75">
      <c r="C31" s="482"/>
      <c r="D31" s="482"/>
    </row>
  </sheetData>
  <sheetProtection/>
  <mergeCells count="22">
    <mergeCell ref="D14:D15"/>
    <mergeCell ref="E14:G14"/>
    <mergeCell ref="B14:B15"/>
    <mergeCell ref="C14:C15"/>
    <mergeCell ref="A9:D9"/>
    <mergeCell ref="D12:E12"/>
    <mergeCell ref="A14:A15"/>
    <mergeCell ref="A2:H3"/>
    <mergeCell ref="A5:B5"/>
    <mergeCell ref="A8:B8"/>
    <mergeCell ref="A6:B6"/>
    <mergeCell ref="A7:B7"/>
    <mergeCell ref="D11:E11"/>
    <mergeCell ref="A22:C22"/>
    <mergeCell ref="C25:D25"/>
    <mergeCell ref="C31:D31"/>
    <mergeCell ref="H14:H15"/>
    <mergeCell ref="A17:C17"/>
    <mergeCell ref="A18:C18"/>
    <mergeCell ref="A19:C19"/>
    <mergeCell ref="A20:C20"/>
    <mergeCell ref="A21:C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6"/>
  <sheetViews>
    <sheetView zoomScalePageLayoutView="0" workbookViewId="0" topLeftCell="A1">
      <selection activeCell="J8" sqref="J8"/>
    </sheetView>
  </sheetViews>
  <sheetFormatPr defaultColWidth="9.8515625" defaultRowHeight="12.75"/>
  <cols>
    <col min="1" max="1" width="9.8515625" style="35" customWidth="1"/>
    <col min="2" max="2" width="12.7109375" style="35" customWidth="1"/>
    <col min="3" max="3" width="50.7109375" style="35" customWidth="1"/>
    <col min="4" max="4" width="8.28125" style="35" customWidth="1"/>
    <col min="5" max="5" width="10.57421875" style="404" customWidth="1"/>
    <col min="6" max="6" width="10.140625" style="35" customWidth="1"/>
    <col min="7" max="7" width="8.8515625" style="35" customWidth="1"/>
    <col min="8" max="8" width="10.57421875" style="35" customWidth="1"/>
    <col min="9" max="9" width="10.140625" style="35" customWidth="1"/>
    <col min="10" max="10" width="9.140625" style="35" customWidth="1"/>
    <col min="11" max="11" width="11.7109375" style="35" customWidth="1"/>
    <col min="12" max="12" width="11.140625" style="35" customWidth="1"/>
    <col min="13" max="13" width="11.7109375" style="35" customWidth="1"/>
    <col min="14" max="14" width="12.7109375" style="35" customWidth="1"/>
    <col min="15" max="15" width="10.8515625" style="35" customWidth="1"/>
    <col min="16" max="16" width="15.8515625" style="35" customWidth="1"/>
    <col min="17" max="17" width="14.28125" style="35" customWidth="1"/>
    <col min="18" max="16384" width="9.8515625" style="35" customWidth="1"/>
  </cols>
  <sheetData>
    <row r="1" spans="2:16" s="26" customFormat="1" ht="15" customHeight="1">
      <c r="B1" s="27"/>
      <c r="C1" s="28"/>
      <c r="D1" s="27"/>
      <c r="E1" s="401"/>
      <c r="F1" s="27"/>
      <c r="G1" s="29" t="s">
        <v>44</v>
      </c>
      <c r="H1" s="27"/>
      <c r="I1" s="275"/>
      <c r="J1" s="27"/>
      <c r="K1" s="275"/>
      <c r="L1" s="27"/>
      <c r="M1" s="27"/>
      <c r="N1" s="275"/>
      <c r="O1" s="27"/>
      <c r="P1" s="27"/>
    </row>
    <row r="2" spans="2:16" s="26" customFormat="1" ht="15" customHeight="1">
      <c r="B2" s="27"/>
      <c r="C2" s="27"/>
      <c r="D2" s="27"/>
      <c r="E2" s="401"/>
      <c r="F2" s="27"/>
      <c r="G2" s="30" t="s">
        <v>45</v>
      </c>
      <c r="H2" s="27"/>
      <c r="I2" s="275"/>
      <c r="J2" s="27"/>
      <c r="K2" s="275"/>
      <c r="L2" s="27"/>
      <c r="M2" s="27"/>
      <c r="N2" s="275"/>
      <c r="O2" s="27"/>
      <c r="P2" s="27"/>
    </row>
    <row r="3" spans="1:16" s="26" customFormat="1" ht="12.75" customHeight="1">
      <c r="A3" s="31"/>
      <c r="B3" s="28"/>
      <c r="C3" s="8"/>
      <c r="D3" s="28"/>
      <c r="E3" s="402"/>
      <c r="F3" s="28"/>
      <c r="G3" s="28"/>
      <c r="H3" s="28"/>
      <c r="I3" s="276"/>
      <c r="J3" s="28"/>
      <c r="K3" s="276"/>
      <c r="L3" s="28"/>
      <c r="M3" s="28"/>
      <c r="N3" s="276"/>
      <c r="O3" s="28"/>
      <c r="P3" s="28"/>
    </row>
    <row r="4" spans="1:16" s="26" customFormat="1" ht="15" customHeight="1">
      <c r="A4" s="498" t="s">
        <v>8</v>
      </c>
      <c r="B4" s="498"/>
      <c r="C4" s="3" t="s">
        <v>9</v>
      </c>
      <c r="D4" s="4"/>
      <c r="E4" s="14"/>
      <c r="F4" s="31"/>
      <c r="G4" s="31"/>
      <c r="H4" s="31"/>
      <c r="I4" s="277"/>
      <c r="J4" s="31"/>
      <c r="K4" s="277"/>
      <c r="L4" s="31"/>
      <c r="M4" s="31"/>
      <c r="N4" s="277"/>
      <c r="O4" s="31"/>
      <c r="P4" s="31"/>
    </row>
    <row r="5" spans="1:16" s="26" customFormat="1" ht="15.75" customHeight="1">
      <c r="A5" s="498" t="s">
        <v>302</v>
      </c>
      <c r="B5" s="498"/>
      <c r="C5" s="3" t="s">
        <v>24</v>
      </c>
      <c r="D5" s="4"/>
      <c r="E5" s="14"/>
      <c r="F5" s="32"/>
      <c r="G5" s="32"/>
      <c r="H5" s="32"/>
      <c r="I5" s="278"/>
      <c r="J5" s="32"/>
      <c r="K5" s="278"/>
      <c r="L5" s="32"/>
      <c r="M5" s="32"/>
      <c r="N5" s="278"/>
      <c r="O5" s="32"/>
      <c r="P5" s="32"/>
    </row>
    <row r="6" spans="1:14" s="26" customFormat="1" ht="15" customHeight="1">
      <c r="A6" s="498" t="s">
        <v>303</v>
      </c>
      <c r="B6" s="498"/>
      <c r="C6" s="5" t="s">
        <v>10</v>
      </c>
      <c r="D6" s="6"/>
      <c r="E6" s="403"/>
      <c r="I6" s="279"/>
      <c r="K6" s="279"/>
      <c r="N6" s="279"/>
    </row>
    <row r="7" spans="1:16" s="26" customFormat="1" ht="15.75">
      <c r="A7" s="498" t="s">
        <v>304</v>
      </c>
      <c r="B7" s="498"/>
      <c r="C7" s="471" t="s">
        <v>509</v>
      </c>
      <c r="D7" s="2"/>
      <c r="E7" s="403"/>
      <c r="F7" s="33"/>
      <c r="G7" s="33"/>
      <c r="H7" s="33"/>
      <c r="I7" s="280"/>
      <c r="J7" s="33"/>
      <c r="K7" s="280"/>
      <c r="L7" s="33"/>
      <c r="M7" s="33"/>
      <c r="N7" s="280"/>
      <c r="O7" s="33"/>
      <c r="P7" s="33"/>
    </row>
    <row r="8" spans="1:16" s="26" customFormat="1" ht="15.75">
      <c r="A8" s="498" t="s">
        <v>11</v>
      </c>
      <c r="B8" s="498"/>
      <c r="C8" s="498"/>
      <c r="D8" s="498"/>
      <c r="E8" s="16"/>
      <c r="F8" s="34"/>
      <c r="G8" s="28"/>
      <c r="H8" s="28"/>
      <c r="I8" s="276"/>
      <c r="J8" s="28"/>
      <c r="K8" s="279"/>
      <c r="L8" s="513" t="s">
        <v>321</v>
      </c>
      <c r="M8" s="513"/>
      <c r="N8" s="281"/>
      <c r="O8" s="26" t="s">
        <v>322</v>
      </c>
      <c r="P8" s="28"/>
    </row>
    <row r="9" spans="1:16" ht="16.5" customHeight="1">
      <c r="A9" s="34"/>
      <c r="B9" s="34"/>
      <c r="F9" s="26"/>
      <c r="G9" s="34"/>
      <c r="H9" s="34"/>
      <c r="I9" s="282"/>
      <c r="J9" s="34"/>
      <c r="K9" s="283"/>
      <c r="M9" s="7"/>
      <c r="N9" s="283"/>
      <c r="P9" s="34"/>
    </row>
    <row r="10" spans="1:16" ht="12.75" customHeight="1" thickBot="1">
      <c r="A10" s="472" t="s">
        <v>19</v>
      </c>
      <c r="B10" s="473"/>
      <c r="C10" s="473"/>
      <c r="D10" s="473"/>
      <c r="E10" s="474"/>
      <c r="F10" s="473"/>
      <c r="G10" s="473"/>
      <c r="H10" s="473"/>
      <c r="I10" s="475"/>
      <c r="J10" s="34"/>
      <c r="K10" s="282"/>
      <c r="L10" s="34"/>
      <c r="M10" s="36"/>
      <c r="N10" s="282"/>
      <c r="O10" s="34"/>
      <c r="P10" s="34"/>
    </row>
    <row r="11" spans="1:16" s="26" customFormat="1" ht="16.5" customHeight="1" thickBot="1">
      <c r="A11" s="514" t="s">
        <v>306</v>
      </c>
      <c r="B11" s="516" t="s">
        <v>323</v>
      </c>
      <c r="C11" s="516" t="s">
        <v>324</v>
      </c>
      <c r="D11" s="518" t="s">
        <v>325</v>
      </c>
      <c r="E11" s="520" t="s">
        <v>326</v>
      </c>
      <c r="F11" s="525" t="s">
        <v>327</v>
      </c>
      <c r="G11" s="526"/>
      <c r="H11" s="526"/>
      <c r="I11" s="526"/>
      <c r="J11" s="526"/>
      <c r="K11" s="526"/>
      <c r="L11" s="522" t="s">
        <v>328</v>
      </c>
      <c r="M11" s="523"/>
      <c r="N11" s="523"/>
      <c r="O11" s="523"/>
      <c r="P11" s="524"/>
    </row>
    <row r="12" spans="1:16" ht="82.5" customHeight="1" thickBot="1">
      <c r="A12" s="515"/>
      <c r="B12" s="517"/>
      <c r="C12" s="517"/>
      <c r="D12" s="519"/>
      <c r="E12" s="521"/>
      <c r="F12" s="38" t="s">
        <v>329</v>
      </c>
      <c r="G12" s="38" t="s">
        <v>330</v>
      </c>
      <c r="H12" s="38" t="s">
        <v>331</v>
      </c>
      <c r="I12" s="38" t="s">
        <v>332</v>
      </c>
      <c r="J12" s="38" t="s">
        <v>333</v>
      </c>
      <c r="K12" s="39" t="s">
        <v>334</v>
      </c>
      <c r="L12" s="38" t="s">
        <v>335</v>
      </c>
      <c r="M12" s="38" t="s">
        <v>331</v>
      </c>
      <c r="N12" s="38" t="s">
        <v>332</v>
      </c>
      <c r="O12" s="38" t="s">
        <v>333</v>
      </c>
      <c r="P12" s="40" t="s">
        <v>336</v>
      </c>
    </row>
    <row r="13" spans="1:16" ht="16.5" thickBot="1">
      <c r="A13" s="41">
        <v>1</v>
      </c>
      <c r="B13" s="37">
        <v>2</v>
      </c>
      <c r="C13" s="37">
        <v>3</v>
      </c>
      <c r="D13" s="37">
        <v>4</v>
      </c>
      <c r="E13" s="470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42">
        <v>16</v>
      </c>
    </row>
    <row r="14" spans="1:16" ht="16.5" thickBot="1">
      <c r="A14" s="127"/>
      <c r="B14" s="128"/>
      <c r="C14" s="129" t="s">
        <v>371</v>
      </c>
      <c r="D14" s="130"/>
      <c r="E14" s="405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31"/>
    </row>
    <row r="15" spans="1:16" ht="78.75">
      <c r="A15" s="132" t="s">
        <v>307</v>
      </c>
      <c r="B15" s="133" t="s">
        <v>339</v>
      </c>
      <c r="C15" s="134" t="s">
        <v>46</v>
      </c>
      <c r="D15" s="135" t="s">
        <v>340</v>
      </c>
      <c r="E15" s="329">
        <v>12.8</v>
      </c>
      <c r="F15" s="136"/>
      <c r="G15" s="136"/>
      <c r="H15" s="136"/>
      <c r="I15" s="137"/>
      <c r="J15" s="138"/>
      <c r="K15" s="139"/>
      <c r="L15" s="140"/>
      <c r="M15" s="140"/>
      <c r="N15" s="140"/>
      <c r="O15" s="140"/>
      <c r="P15" s="141"/>
    </row>
    <row r="16" spans="1:16" ht="47.25">
      <c r="A16" s="142" t="s">
        <v>341</v>
      </c>
      <c r="B16" s="75" t="s">
        <v>339</v>
      </c>
      <c r="C16" s="95" t="s">
        <v>47</v>
      </c>
      <c r="D16" s="108" t="s">
        <v>340</v>
      </c>
      <c r="E16" s="78">
        <v>12.8</v>
      </c>
      <c r="F16" s="52"/>
      <c r="G16" s="52"/>
      <c r="H16" s="46"/>
      <c r="I16" s="54"/>
      <c r="J16" s="55"/>
      <c r="K16" s="47"/>
      <c r="L16" s="49"/>
      <c r="M16" s="49"/>
      <c r="N16" s="49"/>
      <c r="O16" s="49"/>
      <c r="P16" s="50"/>
    </row>
    <row r="17" spans="1:16" ht="31.5">
      <c r="A17" s="142" t="s">
        <v>342</v>
      </c>
      <c r="B17" s="75" t="s">
        <v>339</v>
      </c>
      <c r="C17" s="51" t="s">
        <v>48</v>
      </c>
      <c r="D17" s="77" t="s">
        <v>344</v>
      </c>
      <c r="E17" s="197">
        <v>10.630419200000002</v>
      </c>
      <c r="F17" s="52"/>
      <c r="G17" s="52"/>
      <c r="H17" s="46"/>
      <c r="I17" s="54"/>
      <c r="J17" s="55"/>
      <c r="K17" s="47"/>
      <c r="L17" s="49"/>
      <c r="M17" s="49"/>
      <c r="N17" s="49"/>
      <c r="O17" s="49"/>
      <c r="P17" s="50"/>
    </row>
    <row r="18" spans="1:16" ht="81.75" customHeight="1">
      <c r="A18" s="142" t="s">
        <v>318</v>
      </c>
      <c r="B18" s="44" t="s">
        <v>339</v>
      </c>
      <c r="C18" s="103" t="s">
        <v>49</v>
      </c>
      <c r="D18" s="108" t="s">
        <v>340</v>
      </c>
      <c r="E18" s="78">
        <v>4.3</v>
      </c>
      <c r="F18" s="46"/>
      <c r="G18" s="46"/>
      <c r="H18" s="46"/>
      <c r="I18" s="67"/>
      <c r="J18" s="66"/>
      <c r="K18" s="47"/>
      <c r="L18" s="49"/>
      <c r="M18" s="49"/>
      <c r="N18" s="49"/>
      <c r="O18" s="49"/>
      <c r="P18" s="50"/>
    </row>
    <row r="19" spans="1:16" ht="49.5" customHeight="1">
      <c r="A19" s="142" t="s">
        <v>358</v>
      </c>
      <c r="B19" s="75" t="s">
        <v>339</v>
      </c>
      <c r="C19" s="95" t="s">
        <v>50</v>
      </c>
      <c r="D19" s="108" t="s">
        <v>340</v>
      </c>
      <c r="E19" s="78">
        <v>4.3</v>
      </c>
      <c r="F19" s="125"/>
      <c r="G19" s="52"/>
      <c r="H19" s="46"/>
      <c r="I19" s="54"/>
      <c r="J19" s="143"/>
      <c r="K19" s="47"/>
      <c r="L19" s="49"/>
      <c r="M19" s="49"/>
      <c r="N19" s="49"/>
      <c r="O19" s="49"/>
      <c r="P19" s="50"/>
    </row>
    <row r="20" spans="1:16" ht="31.5">
      <c r="A20" s="142" t="s">
        <v>372</v>
      </c>
      <c r="B20" s="75" t="s">
        <v>339</v>
      </c>
      <c r="C20" s="51" t="s">
        <v>48</v>
      </c>
      <c r="D20" s="77" t="s">
        <v>344</v>
      </c>
      <c r="E20" s="197">
        <v>3.2954526405</v>
      </c>
      <c r="F20" s="125"/>
      <c r="G20" s="52"/>
      <c r="H20" s="46"/>
      <c r="I20" s="143"/>
      <c r="J20" s="143"/>
      <c r="K20" s="47"/>
      <c r="L20" s="49"/>
      <c r="M20" s="49"/>
      <c r="N20" s="49"/>
      <c r="O20" s="49"/>
      <c r="P20" s="50"/>
    </row>
    <row r="21" spans="1:16" ht="15.75">
      <c r="A21" s="142" t="s">
        <v>319</v>
      </c>
      <c r="B21" s="44" t="s">
        <v>339</v>
      </c>
      <c r="C21" s="325" t="s">
        <v>51</v>
      </c>
      <c r="D21" s="126" t="s">
        <v>349</v>
      </c>
      <c r="E21" s="232">
        <v>4</v>
      </c>
      <c r="F21" s="60"/>
      <c r="G21" s="46"/>
      <c r="H21" s="46"/>
      <c r="I21" s="61"/>
      <c r="J21" s="61"/>
      <c r="K21" s="47"/>
      <c r="L21" s="49"/>
      <c r="M21" s="49"/>
      <c r="N21" s="49"/>
      <c r="O21" s="49"/>
      <c r="P21" s="50"/>
    </row>
    <row r="22" spans="1:16" ht="18.75">
      <c r="A22" s="142" t="s">
        <v>346</v>
      </c>
      <c r="B22" s="44" t="s">
        <v>339</v>
      </c>
      <c r="C22" s="147" t="s">
        <v>373</v>
      </c>
      <c r="D22" s="77" t="s">
        <v>374</v>
      </c>
      <c r="E22" s="78">
        <v>0.2</v>
      </c>
      <c r="F22" s="57"/>
      <c r="G22" s="53"/>
      <c r="H22" s="46"/>
      <c r="I22" s="59"/>
      <c r="J22" s="59"/>
      <c r="K22" s="47"/>
      <c r="L22" s="49"/>
      <c r="M22" s="49"/>
      <c r="N22" s="49"/>
      <c r="O22" s="49"/>
      <c r="P22" s="50"/>
    </row>
    <row r="23" spans="1:16" ht="31.5">
      <c r="A23" s="148">
        <v>4</v>
      </c>
      <c r="B23" s="44" t="s">
        <v>339</v>
      </c>
      <c r="C23" s="468" t="s">
        <v>62</v>
      </c>
      <c r="D23" s="149" t="s">
        <v>350</v>
      </c>
      <c r="E23" s="330">
        <v>1</v>
      </c>
      <c r="F23" s="58"/>
      <c r="G23" s="46"/>
      <c r="H23" s="46"/>
      <c r="I23" s="58"/>
      <c r="J23" s="74"/>
      <c r="K23" s="47"/>
      <c r="L23" s="49"/>
      <c r="M23" s="49"/>
      <c r="N23" s="49"/>
      <c r="O23" s="49"/>
      <c r="P23" s="50"/>
    </row>
    <row r="24" spans="1:16" ht="17.25" customHeight="1">
      <c r="A24" s="148">
        <v>5</v>
      </c>
      <c r="B24" s="44" t="s">
        <v>339</v>
      </c>
      <c r="C24" s="468" t="s">
        <v>63</v>
      </c>
      <c r="D24" s="149" t="s">
        <v>350</v>
      </c>
      <c r="E24" s="330">
        <v>1</v>
      </c>
      <c r="F24" s="58"/>
      <c r="G24" s="46"/>
      <c r="H24" s="46"/>
      <c r="I24" s="47"/>
      <c r="J24" s="74"/>
      <c r="K24" s="47"/>
      <c r="L24" s="49"/>
      <c r="M24" s="49"/>
      <c r="N24" s="49"/>
      <c r="O24" s="49"/>
      <c r="P24" s="50"/>
    </row>
    <row r="25" spans="1:16" ht="31.5">
      <c r="A25" s="148">
        <v>6</v>
      </c>
      <c r="B25" s="44" t="s">
        <v>339</v>
      </c>
      <c r="C25" s="103" t="s">
        <v>64</v>
      </c>
      <c r="D25" s="149" t="s">
        <v>350</v>
      </c>
      <c r="E25" s="330">
        <v>2</v>
      </c>
      <c r="F25" s="67"/>
      <c r="G25" s="46"/>
      <c r="H25" s="46"/>
      <c r="I25" s="67"/>
      <c r="J25" s="66"/>
      <c r="K25" s="47"/>
      <c r="L25" s="49"/>
      <c r="M25" s="49"/>
      <c r="N25" s="49"/>
      <c r="O25" s="49"/>
      <c r="P25" s="50"/>
    </row>
    <row r="26" spans="1:16" ht="31.5">
      <c r="A26" s="148">
        <v>7</v>
      </c>
      <c r="B26" s="44" t="s">
        <v>339</v>
      </c>
      <c r="C26" s="103" t="s">
        <v>65</v>
      </c>
      <c r="D26" s="149" t="s">
        <v>350</v>
      </c>
      <c r="E26" s="330">
        <v>2</v>
      </c>
      <c r="F26" s="58"/>
      <c r="G26" s="46"/>
      <c r="H26" s="46"/>
      <c r="I26" s="73"/>
      <c r="J26" s="73"/>
      <c r="K26" s="47"/>
      <c r="L26" s="49"/>
      <c r="M26" s="49"/>
      <c r="N26" s="49"/>
      <c r="O26" s="49"/>
      <c r="P26" s="50"/>
    </row>
    <row r="27" spans="1:16" ht="15.75">
      <c r="A27" s="148">
        <v>8</v>
      </c>
      <c r="B27" s="44" t="s">
        <v>339</v>
      </c>
      <c r="C27" s="103" t="s">
        <v>66</v>
      </c>
      <c r="D27" s="149" t="s">
        <v>349</v>
      </c>
      <c r="E27" s="330">
        <v>1</v>
      </c>
      <c r="F27" s="58"/>
      <c r="G27" s="46"/>
      <c r="H27" s="46"/>
      <c r="I27" s="73"/>
      <c r="J27" s="73"/>
      <c r="K27" s="47"/>
      <c r="L27" s="49"/>
      <c r="M27" s="49"/>
      <c r="N27" s="49"/>
      <c r="O27" s="49"/>
      <c r="P27" s="50"/>
    </row>
    <row r="28" spans="1:16" ht="15.75">
      <c r="A28" s="148">
        <v>9</v>
      </c>
      <c r="B28" s="44" t="s">
        <v>339</v>
      </c>
      <c r="C28" s="103" t="s">
        <v>67</v>
      </c>
      <c r="D28" s="149" t="s">
        <v>350</v>
      </c>
      <c r="E28" s="330">
        <v>1</v>
      </c>
      <c r="F28" s="67"/>
      <c r="G28" s="46"/>
      <c r="H28" s="46"/>
      <c r="I28" s="47"/>
      <c r="J28" s="48"/>
      <c r="K28" s="47"/>
      <c r="L28" s="49"/>
      <c r="M28" s="49"/>
      <c r="N28" s="49"/>
      <c r="O28" s="49"/>
      <c r="P28" s="50"/>
    </row>
    <row r="29" spans="1:16" ht="15.75">
      <c r="A29" s="148">
        <v>10</v>
      </c>
      <c r="B29" s="44" t="s">
        <v>339</v>
      </c>
      <c r="C29" s="103" t="s">
        <v>68</v>
      </c>
      <c r="D29" s="146" t="s">
        <v>350</v>
      </c>
      <c r="E29" s="331">
        <v>1</v>
      </c>
      <c r="F29" s="73"/>
      <c r="G29" s="46"/>
      <c r="H29" s="46"/>
      <c r="I29" s="74"/>
      <c r="J29" s="74"/>
      <c r="K29" s="47"/>
      <c r="L29" s="49"/>
      <c r="M29" s="49"/>
      <c r="N29" s="49"/>
      <c r="O29" s="49"/>
      <c r="P29" s="50"/>
    </row>
    <row r="30" spans="1:16" ht="15.75">
      <c r="A30" s="148">
        <v>11</v>
      </c>
      <c r="B30" s="44" t="s">
        <v>339</v>
      </c>
      <c r="C30" s="103" t="s">
        <v>56</v>
      </c>
      <c r="D30" s="146" t="s">
        <v>350</v>
      </c>
      <c r="E30" s="331">
        <v>3</v>
      </c>
      <c r="F30" s="73"/>
      <c r="G30" s="46"/>
      <c r="H30" s="46"/>
      <c r="I30" s="74"/>
      <c r="J30" s="74"/>
      <c r="K30" s="47"/>
      <c r="L30" s="49"/>
      <c r="M30" s="49"/>
      <c r="N30" s="49"/>
      <c r="O30" s="49"/>
      <c r="P30" s="50"/>
    </row>
    <row r="31" spans="1:16" ht="15.75">
      <c r="A31" s="148">
        <v>12</v>
      </c>
      <c r="B31" s="44" t="s">
        <v>339</v>
      </c>
      <c r="C31" s="103" t="s">
        <v>57</v>
      </c>
      <c r="D31" s="146" t="s">
        <v>350</v>
      </c>
      <c r="E31" s="331">
        <v>1</v>
      </c>
      <c r="F31" s="73"/>
      <c r="G31" s="46"/>
      <c r="H31" s="46"/>
      <c r="I31" s="47"/>
      <c r="J31" s="74"/>
      <c r="K31" s="47"/>
      <c r="L31" s="49"/>
      <c r="M31" s="49"/>
      <c r="N31" s="49"/>
      <c r="O31" s="49"/>
      <c r="P31" s="50"/>
    </row>
    <row r="32" spans="1:16" ht="31.5">
      <c r="A32" s="148">
        <v>13</v>
      </c>
      <c r="B32" s="44" t="s">
        <v>339</v>
      </c>
      <c r="C32" s="150" t="s">
        <v>375</v>
      </c>
      <c r="D32" s="151" t="s">
        <v>349</v>
      </c>
      <c r="E32" s="332">
        <v>2</v>
      </c>
      <c r="F32" s="65"/>
      <c r="G32" s="46"/>
      <c r="H32" s="46"/>
      <c r="I32" s="58"/>
      <c r="J32" s="58"/>
      <c r="K32" s="47"/>
      <c r="L32" s="49"/>
      <c r="M32" s="49"/>
      <c r="N32" s="49"/>
      <c r="O32" s="49"/>
      <c r="P32" s="50"/>
    </row>
    <row r="33" spans="1:16" ht="31.5">
      <c r="A33" s="148">
        <v>14</v>
      </c>
      <c r="B33" s="44" t="s">
        <v>339</v>
      </c>
      <c r="C33" s="150" t="s">
        <v>58</v>
      </c>
      <c r="D33" s="151" t="s">
        <v>349</v>
      </c>
      <c r="E33" s="332">
        <v>1</v>
      </c>
      <c r="F33" s="65"/>
      <c r="G33" s="46"/>
      <c r="H33" s="46"/>
      <c r="I33" s="58"/>
      <c r="J33" s="58"/>
      <c r="K33" s="47"/>
      <c r="L33" s="49"/>
      <c r="M33" s="49"/>
      <c r="N33" s="49"/>
      <c r="O33" s="49"/>
      <c r="P33" s="50"/>
    </row>
    <row r="34" spans="1:16" ht="15.75">
      <c r="A34" s="148"/>
      <c r="B34" s="44" t="s">
        <v>339</v>
      </c>
      <c r="C34" s="150" t="s">
        <v>376</v>
      </c>
      <c r="D34" s="151"/>
      <c r="E34" s="332"/>
      <c r="F34" s="73"/>
      <c r="G34" s="45"/>
      <c r="H34" s="46"/>
      <c r="I34" s="47"/>
      <c r="J34" s="74"/>
      <c r="K34" s="47"/>
      <c r="L34" s="49"/>
      <c r="M34" s="49"/>
      <c r="N34" s="49"/>
      <c r="O34" s="49"/>
      <c r="P34" s="50"/>
    </row>
    <row r="35" spans="1:16" ht="15.75">
      <c r="A35" s="142" t="s">
        <v>487</v>
      </c>
      <c r="B35" s="44" t="s">
        <v>339</v>
      </c>
      <c r="C35" s="152" t="s">
        <v>52</v>
      </c>
      <c r="D35" s="126" t="s">
        <v>349</v>
      </c>
      <c r="E35" s="232">
        <v>4</v>
      </c>
      <c r="F35" s="65"/>
      <c r="G35" s="46"/>
      <c r="H35" s="46"/>
      <c r="I35" s="58"/>
      <c r="J35" s="58"/>
      <c r="K35" s="47"/>
      <c r="L35" s="49"/>
      <c r="M35" s="49"/>
      <c r="N35" s="49"/>
      <c r="O35" s="49"/>
      <c r="P35" s="50"/>
    </row>
    <row r="36" spans="1:16" ht="15.75">
      <c r="A36" s="142" t="s">
        <v>488</v>
      </c>
      <c r="B36" s="44" t="s">
        <v>339</v>
      </c>
      <c r="C36" s="95" t="s">
        <v>53</v>
      </c>
      <c r="D36" s="77" t="s">
        <v>349</v>
      </c>
      <c r="E36" s="78">
        <v>0.2</v>
      </c>
      <c r="F36" s="62"/>
      <c r="G36" s="53"/>
      <c r="H36" s="46"/>
      <c r="I36" s="63"/>
      <c r="J36" s="63"/>
      <c r="K36" s="47"/>
      <c r="L36" s="49"/>
      <c r="M36" s="49"/>
      <c r="N36" s="49"/>
      <c r="O36" s="49"/>
      <c r="P36" s="50"/>
    </row>
    <row r="37" spans="1:16" ht="31.5">
      <c r="A37" s="142" t="s">
        <v>495</v>
      </c>
      <c r="B37" s="44" t="s">
        <v>339</v>
      </c>
      <c r="C37" s="103" t="s">
        <v>54</v>
      </c>
      <c r="D37" s="126" t="s">
        <v>350</v>
      </c>
      <c r="E37" s="232">
        <v>1</v>
      </c>
      <c r="F37" s="65"/>
      <c r="G37" s="46"/>
      <c r="H37" s="46"/>
      <c r="I37" s="58"/>
      <c r="J37" s="58"/>
      <c r="K37" s="47"/>
      <c r="L37" s="49"/>
      <c r="M37" s="49"/>
      <c r="N37" s="49"/>
      <c r="O37" s="49"/>
      <c r="P37" s="50"/>
    </row>
    <row r="38" spans="1:16" ht="34.5" customHeight="1">
      <c r="A38" s="142" t="s">
        <v>246</v>
      </c>
      <c r="B38" s="44" t="s">
        <v>339</v>
      </c>
      <c r="C38" s="103" t="s">
        <v>55</v>
      </c>
      <c r="D38" s="77" t="s">
        <v>350</v>
      </c>
      <c r="E38" s="78">
        <v>3</v>
      </c>
      <c r="F38" s="62"/>
      <c r="G38" s="46"/>
      <c r="H38" s="46"/>
      <c r="I38" s="63"/>
      <c r="J38" s="63"/>
      <c r="K38" s="47"/>
      <c r="L38" s="49"/>
      <c r="M38" s="49"/>
      <c r="N38" s="49"/>
      <c r="O38" s="49"/>
      <c r="P38" s="50"/>
    </row>
    <row r="39" spans="1:16" ht="15.75">
      <c r="A39" s="142" t="s">
        <v>250</v>
      </c>
      <c r="B39" s="44" t="s">
        <v>339</v>
      </c>
      <c r="C39" s="103" t="s">
        <v>56</v>
      </c>
      <c r="D39" s="151" t="s">
        <v>350</v>
      </c>
      <c r="E39" s="332">
        <v>1</v>
      </c>
      <c r="F39" s="73"/>
      <c r="G39" s="46"/>
      <c r="H39" s="46"/>
      <c r="I39" s="74"/>
      <c r="J39" s="74"/>
      <c r="K39" s="47"/>
      <c r="L39" s="49"/>
      <c r="M39" s="49"/>
      <c r="N39" s="49"/>
      <c r="O39" s="49"/>
      <c r="P39" s="50"/>
    </row>
    <row r="40" spans="1:16" ht="15.75">
      <c r="A40" s="142" t="s">
        <v>253</v>
      </c>
      <c r="B40" s="44" t="s">
        <v>339</v>
      </c>
      <c r="C40" s="103" t="s">
        <v>57</v>
      </c>
      <c r="D40" s="151" t="s">
        <v>350</v>
      </c>
      <c r="E40" s="332">
        <v>4</v>
      </c>
      <c r="F40" s="73"/>
      <c r="G40" s="46"/>
      <c r="H40" s="46"/>
      <c r="I40" s="47"/>
      <c r="J40" s="74"/>
      <c r="K40" s="47"/>
      <c r="L40" s="49"/>
      <c r="M40" s="49"/>
      <c r="N40" s="49"/>
      <c r="O40" s="49"/>
      <c r="P40" s="50"/>
    </row>
    <row r="41" spans="1:16" ht="31.5">
      <c r="A41" s="142" t="s">
        <v>258</v>
      </c>
      <c r="B41" s="44" t="s">
        <v>339</v>
      </c>
      <c r="C41" s="469" t="s">
        <v>58</v>
      </c>
      <c r="D41" s="151" t="s">
        <v>349</v>
      </c>
      <c r="E41" s="332">
        <v>1</v>
      </c>
      <c r="F41" s="73"/>
      <c r="G41" s="46"/>
      <c r="H41" s="46"/>
      <c r="I41" s="74"/>
      <c r="J41" s="74"/>
      <c r="K41" s="47"/>
      <c r="L41" s="49"/>
      <c r="M41" s="49"/>
      <c r="N41" s="49"/>
      <c r="O41" s="49"/>
      <c r="P41" s="50"/>
    </row>
    <row r="42" spans="1:16" ht="15.75">
      <c r="A42" s="142" t="s">
        <v>137</v>
      </c>
      <c r="B42" s="44" t="s">
        <v>339</v>
      </c>
      <c r="C42" s="466" t="s">
        <v>59</v>
      </c>
      <c r="D42" s="151" t="s">
        <v>349</v>
      </c>
      <c r="E42" s="332">
        <v>1</v>
      </c>
      <c r="F42" s="73"/>
      <c r="G42" s="46"/>
      <c r="H42" s="46"/>
      <c r="I42" s="74"/>
      <c r="J42" s="74"/>
      <c r="K42" s="47"/>
      <c r="L42" s="49"/>
      <c r="M42" s="49"/>
      <c r="N42" s="49"/>
      <c r="O42" s="49"/>
      <c r="P42" s="50"/>
    </row>
    <row r="43" spans="1:16" ht="31.5">
      <c r="A43" s="142" t="s">
        <v>138</v>
      </c>
      <c r="B43" s="44" t="s">
        <v>339</v>
      </c>
      <c r="C43" s="469" t="s">
        <v>60</v>
      </c>
      <c r="D43" s="151" t="s">
        <v>350</v>
      </c>
      <c r="E43" s="332">
        <v>1</v>
      </c>
      <c r="F43" s="73"/>
      <c r="G43" s="46"/>
      <c r="H43" s="46"/>
      <c r="I43" s="47"/>
      <c r="J43" s="74"/>
      <c r="K43" s="47"/>
      <c r="L43" s="49"/>
      <c r="M43" s="49"/>
      <c r="N43" s="49"/>
      <c r="O43" s="49"/>
      <c r="P43" s="50"/>
    </row>
    <row r="44" spans="1:16" ht="13.5" customHeight="1">
      <c r="A44" s="142" t="s">
        <v>139</v>
      </c>
      <c r="B44" s="44" t="s">
        <v>339</v>
      </c>
      <c r="C44" s="469" t="s">
        <v>61</v>
      </c>
      <c r="D44" s="151" t="s">
        <v>350</v>
      </c>
      <c r="E44" s="332">
        <v>2</v>
      </c>
      <c r="F44" s="58"/>
      <c r="G44" s="46"/>
      <c r="H44" s="46"/>
      <c r="I44" s="65"/>
      <c r="J44" s="65"/>
      <c r="K44" s="47"/>
      <c r="L44" s="49"/>
      <c r="M44" s="49"/>
      <c r="N44" s="49"/>
      <c r="O44" s="49"/>
      <c r="P44" s="50"/>
    </row>
    <row r="45" spans="1:16" ht="15.75">
      <c r="A45" s="142" t="s">
        <v>140</v>
      </c>
      <c r="B45" s="44" t="s">
        <v>339</v>
      </c>
      <c r="C45" s="466" t="s">
        <v>384</v>
      </c>
      <c r="D45" s="151" t="s">
        <v>349</v>
      </c>
      <c r="E45" s="332">
        <v>1</v>
      </c>
      <c r="F45" s="73"/>
      <c r="G45" s="46"/>
      <c r="H45" s="46"/>
      <c r="I45" s="47"/>
      <c r="J45" s="74"/>
      <c r="K45" s="47"/>
      <c r="L45" s="49"/>
      <c r="M45" s="49"/>
      <c r="N45" s="49"/>
      <c r="O45" s="49"/>
      <c r="P45" s="50"/>
    </row>
    <row r="46" spans="1:16" ht="78.75">
      <c r="A46" s="142" t="s">
        <v>141</v>
      </c>
      <c r="B46" s="75" t="s">
        <v>339</v>
      </c>
      <c r="C46" s="103" t="s">
        <v>69</v>
      </c>
      <c r="D46" s="77" t="s">
        <v>345</v>
      </c>
      <c r="E46" s="78">
        <v>1</v>
      </c>
      <c r="F46" s="73"/>
      <c r="G46" s="46"/>
      <c r="H46" s="46"/>
      <c r="I46" s="74"/>
      <c r="J46" s="74"/>
      <c r="K46" s="47"/>
      <c r="L46" s="49"/>
      <c r="M46" s="49"/>
      <c r="N46" s="49"/>
      <c r="O46" s="49"/>
      <c r="P46" s="50"/>
    </row>
    <row r="47" spans="1:16" ht="99" customHeight="1">
      <c r="A47" s="142" t="s">
        <v>142</v>
      </c>
      <c r="B47" s="75" t="s">
        <v>339</v>
      </c>
      <c r="C47" s="95" t="s">
        <v>70</v>
      </c>
      <c r="D47" s="77" t="s">
        <v>345</v>
      </c>
      <c r="E47" s="78">
        <v>1</v>
      </c>
      <c r="F47" s="54"/>
      <c r="G47" s="53"/>
      <c r="H47" s="46"/>
      <c r="I47" s="143"/>
      <c r="J47" s="55"/>
      <c r="K47" s="47"/>
      <c r="L47" s="49"/>
      <c r="M47" s="49"/>
      <c r="N47" s="49"/>
      <c r="O47" s="49"/>
      <c r="P47" s="50"/>
    </row>
    <row r="48" spans="1:16" ht="15.75">
      <c r="A48" s="142" t="s">
        <v>143</v>
      </c>
      <c r="B48" s="75" t="s">
        <v>339</v>
      </c>
      <c r="C48" s="95" t="s">
        <v>347</v>
      </c>
      <c r="D48" s="77" t="s">
        <v>344</v>
      </c>
      <c r="E48" s="78">
        <v>0.5</v>
      </c>
      <c r="F48" s="54"/>
      <c r="G48" s="53"/>
      <c r="H48" s="46"/>
      <c r="I48" s="143"/>
      <c r="J48" s="143"/>
      <c r="K48" s="47"/>
      <c r="L48" s="49"/>
      <c r="M48" s="49"/>
      <c r="N48" s="49"/>
      <c r="O48" s="49"/>
      <c r="P48" s="50"/>
    </row>
    <row r="49" spans="1:16" ht="31.5">
      <c r="A49" s="142" t="s">
        <v>144</v>
      </c>
      <c r="B49" s="44" t="s">
        <v>339</v>
      </c>
      <c r="C49" s="95" t="s">
        <v>348</v>
      </c>
      <c r="D49" s="77" t="s">
        <v>344</v>
      </c>
      <c r="E49" s="78">
        <v>0.38151</v>
      </c>
      <c r="F49" s="54"/>
      <c r="G49" s="53"/>
      <c r="H49" s="46"/>
      <c r="I49" s="143"/>
      <c r="J49" s="143"/>
      <c r="K49" s="47"/>
      <c r="L49" s="49"/>
      <c r="M49" s="49"/>
      <c r="N49" s="49"/>
      <c r="O49" s="49"/>
      <c r="P49" s="50"/>
    </row>
    <row r="50" spans="1:16" ht="47.25">
      <c r="A50" s="142" t="s">
        <v>145</v>
      </c>
      <c r="B50" s="75" t="s">
        <v>339</v>
      </c>
      <c r="C50" s="103" t="s">
        <v>71</v>
      </c>
      <c r="D50" s="77" t="s">
        <v>340</v>
      </c>
      <c r="E50" s="78">
        <v>17.1</v>
      </c>
      <c r="F50" s="46"/>
      <c r="G50" s="46"/>
      <c r="H50" s="46"/>
      <c r="I50" s="66"/>
      <c r="J50" s="67"/>
      <c r="K50" s="47"/>
      <c r="L50" s="49"/>
      <c r="M50" s="49"/>
      <c r="N50" s="49"/>
      <c r="O50" s="49"/>
      <c r="P50" s="50"/>
    </row>
    <row r="51" spans="1:16" ht="31.5">
      <c r="A51" s="142" t="s">
        <v>503</v>
      </c>
      <c r="B51" s="75" t="s">
        <v>339</v>
      </c>
      <c r="C51" s="103" t="s">
        <v>72</v>
      </c>
      <c r="D51" s="77" t="s">
        <v>340</v>
      </c>
      <c r="E51" s="78">
        <v>17.1</v>
      </c>
      <c r="F51" s="57"/>
      <c r="G51" s="53"/>
      <c r="H51" s="46"/>
      <c r="I51" s="59"/>
      <c r="J51" s="59"/>
      <c r="K51" s="47"/>
      <c r="L51" s="49"/>
      <c r="M51" s="49"/>
      <c r="N51" s="49"/>
      <c r="O51" s="49"/>
      <c r="P51" s="50"/>
    </row>
    <row r="52" spans="1:16" ht="31.5">
      <c r="A52" s="142" t="s">
        <v>146</v>
      </c>
      <c r="B52" s="75" t="s">
        <v>339</v>
      </c>
      <c r="C52" s="103" t="s">
        <v>73</v>
      </c>
      <c r="D52" s="145" t="s">
        <v>340</v>
      </c>
      <c r="E52" s="78">
        <v>17.1</v>
      </c>
      <c r="F52" s="57"/>
      <c r="G52" s="53"/>
      <c r="H52" s="46"/>
      <c r="I52" s="59"/>
      <c r="J52" s="59"/>
      <c r="K52" s="47"/>
      <c r="L52" s="49"/>
      <c r="M52" s="49"/>
      <c r="N52" s="49"/>
      <c r="O52" s="49"/>
      <c r="P52" s="50"/>
    </row>
    <row r="53" spans="1:16" ht="36" customHeight="1">
      <c r="A53" s="142" t="s">
        <v>147</v>
      </c>
      <c r="B53" s="75" t="s">
        <v>339</v>
      </c>
      <c r="C53" s="154" t="s">
        <v>74</v>
      </c>
      <c r="D53" s="145" t="s">
        <v>344</v>
      </c>
      <c r="E53" s="78">
        <v>51.3</v>
      </c>
      <c r="F53" s="57"/>
      <c r="G53" s="53"/>
      <c r="H53" s="46"/>
      <c r="I53" s="59"/>
      <c r="J53" s="59"/>
      <c r="K53" s="47"/>
      <c r="L53" s="49"/>
      <c r="M53" s="49"/>
      <c r="N53" s="49"/>
      <c r="O53" s="49"/>
      <c r="P53" s="50"/>
    </row>
    <row r="54" spans="1:16" ht="31.5">
      <c r="A54" s="142" t="s">
        <v>148</v>
      </c>
      <c r="B54" s="44" t="s">
        <v>339</v>
      </c>
      <c r="C54" s="154" t="s">
        <v>75</v>
      </c>
      <c r="D54" s="145" t="s">
        <v>340</v>
      </c>
      <c r="E54" s="78">
        <v>17.1</v>
      </c>
      <c r="F54" s="57"/>
      <c r="G54" s="53"/>
      <c r="H54" s="46"/>
      <c r="I54" s="59"/>
      <c r="J54" s="59"/>
      <c r="K54" s="47"/>
      <c r="L54" s="49"/>
      <c r="M54" s="49"/>
      <c r="N54" s="49"/>
      <c r="O54" s="49"/>
      <c r="P54" s="50"/>
    </row>
    <row r="55" spans="1:16" ht="15.75">
      <c r="A55" s="142"/>
      <c r="B55" s="75" t="s">
        <v>339</v>
      </c>
      <c r="C55" s="103" t="s">
        <v>351</v>
      </c>
      <c r="D55" s="77"/>
      <c r="E55" s="78"/>
      <c r="F55" s="57"/>
      <c r="G55" s="53"/>
      <c r="H55" s="46"/>
      <c r="I55" s="59"/>
      <c r="J55" s="59"/>
      <c r="K55" s="47"/>
      <c r="L55" s="49"/>
      <c r="M55" s="49"/>
      <c r="N55" s="49"/>
      <c r="O55" s="49"/>
      <c r="P55" s="50"/>
    </row>
    <row r="56" spans="1:16" ht="15.75">
      <c r="A56" s="142" t="s">
        <v>149</v>
      </c>
      <c r="B56" s="75" t="s">
        <v>339</v>
      </c>
      <c r="C56" s="103" t="s">
        <v>76</v>
      </c>
      <c r="D56" s="77" t="s">
        <v>352</v>
      </c>
      <c r="E56" s="78">
        <v>1</v>
      </c>
      <c r="F56" s="60"/>
      <c r="G56" s="46"/>
      <c r="H56" s="46"/>
      <c r="I56" s="61"/>
      <c r="J56" s="61"/>
      <c r="K56" s="47"/>
      <c r="L56" s="49"/>
      <c r="M56" s="49"/>
      <c r="N56" s="49"/>
      <c r="O56" s="49"/>
      <c r="P56" s="50"/>
    </row>
    <row r="57" spans="1:16" ht="31.5">
      <c r="A57" s="142" t="s">
        <v>504</v>
      </c>
      <c r="B57" s="75" t="s">
        <v>339</v>
      </c>
      <c r="C57" s="95" t="s">
        <v>409</v>
      </c>
      <c r="D57" s="77" t="s">
        <v>340</v>
      </c>
      <c r="E57" s="78">
        <v>3</v>
      </c>
      <c r="F57" s="62"/>
      <c r="G57" s="53"/>
      <c r="H57" s="46"/>
      <c r="I57" s="63"/>
      <c r="J57" s="63"/>
      <c r="K57" s="47"/>
      <c r="L57" s="49"/>
      <c r="M57" s="49"/>
      <c r="N57" s="49"/>
      <c r="O57" s="49"/>
      <c r="P57" s="50"/>
    </row>
    <row r="58" spans="1:16" ht="15.75">
      <c r="A58" s="142" t="s">
        <v>150</v>
      </c>
      <c r="B58" s="75" t="s">
        <v>339</v>
      </c>
      <c r="C58" s="103" t="s">
        <v>77</v>
      </c>
      <c r="D58" s="77" t="s">
        <v>352</v>
      </c>
      <c r="E58" s="78">
        <v>4</v>
      </c>
      <c r="F58" s="62"/>
      <c r="G58" s="53"/>
      <c r="H58" s="46"/>
      <c r="I58" s="63"/>
      <c r="J58" s="63"/>
      <c r="K58" s="47"/>
      <c r="L58" s="49"/>
      <c r="M58" s="49"/>
      <c r="N58" s="49"/>
      <c r="O58" s="49"/>
      <c r="P58" s="50"/>
    </row>
    <row r="59" spans="1:16" ht="15.75">
      <c r="A59" s="142" t="s">
        <v>151</v>
      </c>
      <c r="B59" s="75" t="s">
        <v>339</v>
      </c>
      <c r="C59" s="154" t="s">
        <v>78</v>
      </c>
      <c r="D59" s="77" t="s">
        <v>352</v>
      </c>
      <c r="E59" s="78">
        <v>4</v>
      </c>
      <c r="F59" s="62"/>
      <c r="G59" s="53"/>
      <c r="H59" s="46"/>
      <c r="I59" s="63"/>
      <c r="J59" s="63"/>
      <c r="K59" s="47"/>
      <c r="L59" s="49"/>
      <c r="M59" s="49"/>
      <c r="N59" s="49"/>
      <c r="O59" s="49"/>
      <c r="P59" s="50"/>
    </row>
    <row r="60" spans="1:16" ht="15.75">
      <c r="A60" s="142" t="s">
        <v>0</v>
      </c>
      <c r="B60" s="44" t="s">
        <v>339</v>
      </c>
      <c r="C60" s="154" t="s">
        <v>79</v>
      </c>
      <c r="D60" s="77" t="s">
        <v>340</v>
      </c>
      <c r="E60" s="78">
        <v>15.8</v>
      </c>
      <c r="F60" s="62"/>
      <c r="G60" s="53"/>
      <c r="H60" s="46"/>
      <c r="I60" s="63"/>
      <c r="J60" s="63"/>
      <c r="K60" s="47"/>
      <c r="L60" s="49"/>
      <c r="M60" s="49"/>
      <c r="N60" s="49"/>
      <c r="O60" s="49"/>
      <c r="P60" s="50"/>
    </row>
    <row r="61" spans="1:16" ht="31.5">
      <c r="A61" s="142" t="s">
        <v>498</v>
      </c>
      <c r="B61" s="44" t="s">
        <v>339</v>
      </c>
      <c r="C61" s="103" t="s">
        <v>80</v>
      </c>
      <c r="D61" s="77" t="s">
        <v>352</v>
      </c>
      <c r="E61" s="78">
        <v>1</v>
      </c>
      <c r="F61" s="62"/>
      <c r="G61" s="53"/>
      <c r="H61" s="46"/>
      <c r="I61" s="63"/>
      <c r="J61" s="63"/>
      <c r="K61" s="47"/>
      <c r="L61" s="49"/>
      <c r="M61" s="49"/>
      <c r="N61" s="49"/>
      <c r="O61" s="49"/>
      <c r="P61" s="50"/>
    </row>
    <row r="62" spans="1:16" ht="15.75">
      <c r="A62" s="142" t="s">
        <v>152</v>
      </c>
      <c r="B62" s="44" t="s">
        <v>339</v>
      </c>
      <c r="C62" s="95" t="s">
        <v>81</v>
      </c>
      <c r="D62" s="77" t="s">
        <v>344</v>
      </c>
      <c r="E62" s="78">
        <v>0.05</v>
      </c>
      <c r="F62" s="60"/>
      <c r="G62" s="46"/>
      <c r="H62" s="46"/>
      <c r="I62" s="61"/>
      <c r="J62" s="61"/>
      <c r="K62" s="47"/>
      <c r="L62" s="49"/>
      <c r="M62" s="49"/>
      <c r="N62" s="49"/>
      <c r="O62" s="49"/>
      <c r="P62" s="50"/>
    </row>
    <row r="63" spans="1:16" ht="32.25" customHeight="1">
      <c r="A63" s="142" t="s">
        <v>1</v>
      </c>
      <c r="B63" s="44" t="s">
        <v>339</v>
      </c>
      <c r="C63" s="103" t="s">
        <v>82</v>
      </c>
      <c r="D63" s="77" t="s">
        <v>350</v>
      </c>
      <c r="E63" s="78">
        <v>1</v>
      </c>
      <c r="F63" s="57"/>
      <c r="G63" s="53"/>
      <c r="H63" s="46"/>
      <c r="I63" s="59"/>
      <c r="J63" s="59"/>
      <c r="K63" s="47"/>
      <c r="L63" s="49"/>
      <c r="M63" s="49"/>
      <c r="N63" s="49"/>
      <c r="O63" s="49"/>
      <c r="P63" s="50"/>
    </row>
    <row r="64" spans="1:16" ht="15.75">
      <c r="A64" s="142" t="s">
        <v>153</v>
      </c>
      <c r="B64" s="44"/>
      <c r="C64" s="95" t="s">
        <v>83</v>
      </c>
      <c r="D64" s="77" t="s">
        <v>344</v>
      </c>
      <c r="E64" s="78">
        <v>1.57</v>
      </c>
      <c r="F64" s="57"/>
      <c r="G64" s="53"/>
      <c r="H64" s="46"/>
      <c r="I64" s="59"/>
      <c r="J64" s="59"/>
      <c r="K64" s="47"/>
      <c r="L64" s="49"/>
      <c r="M64" s="49"/>
      <c r="N64" s="49"/>
      <c r="O64" s="49"/>
      <c r="P64" s="50"/>
    </row>
    <row r="65" spans="1:16" ht="15.75">
      <c r="A65" s="142" t="s">
        <v>2</v>
      </c>
      <c r="B65" s="44" t="s">
        <v>339</v>
      </c>
      <c r="C65" s="154" t="s">
        <v>413</v>
      </c>
      <c r="D65" s="77" t="s">
        <v>340</v>
      </c>
      <c r="E65" s="78">
        <v>17.1</v>
      </c>
      <c r="F65" s="57"/>
      <c r="G65" s="53"/>
      <c r="H65" s="46"/>
      <c r="I65" s="59"/>
      <c r="J65" s="59"/>
      <c r="K65" s="47"/>
      <c r="L65" s="49"/>
      <c r="M65" s="49"/>
      <c r="N65" s="49"/>
      <c r="O65" s="49"/>
      <c r="P65" s="50"/>
    </row>
    <row r="66" spans="1:16" ht="31.5">
      <c r="A66" s="142" t="s">
        <v>3</v>
      </c>
      <c r="B66" s="44" t="s">
        <v>339</v>
      </c>
      <c r="C66" s="327" t="s">
        <v>84</v>
      </c>
      <c r="D66" s="77" t="s">
        <v>340</v>
      </c>
      <c r="E66" s="78">
        <v>17.1</v>
      </c>
      <c r="F66" s="57"/>
      <c r="G66" s="53"/>
      <c r="H66" s="46"/>
      <c r="I66" s="59"/>
      <c r="J66" s="59"/>
      <c r="K66" s="47"/>
      <c r="L66" s="49"/>
      <c r="M66" s="49"/>
      <c r="N66" s="49"/>
      <c r="O66" s="49"/>
      <c r="P66" s="50"/>
    </row>
    <row r="67" spans="1:16" ht="32.25" thickBot="1">
      <c r="A67" s="142" t="s">
        <v>377</v>
      </c>
      <c r="B67" s="44" t="s">
        <v>339</v>
      </c>
      <c r="C67" s="328" t="s">
        <v>354</v>
      </c>
      <c r="D67" s="77" t="s">
        <v>345</v>
      </c>
      <c r="E67" s="78">
        <v>1</v>
      </c>
      <c r="F67" s="57"/>
      <c r="G67" s="53"/>
      <c r="H67" s="46"/>
      <c r="I67" s="59"/>
      <c r="J67" s="59"/>
      <c r="K67" s="47"/>
      <c r="L67" s="49"/>
      <c r="M67" s="49"/>
      <c r="N67" s="49"/>
      <c r="O67" s="49"/>
      <c r="P67" s="50"/>
    </row>
    <row r="68" spans="1:16" ht="16.5" thickBot="1">
      <c r="A68" s="155"/>
      <c r="B68" s="156"/>
      <c r="C68" s="96" t="s">
        <v>416</v>
      </c>
      <c r="D68" s="97"/>
      <c r="E68" s="157"/>
      <c r="F68" s="99"/>
      <c r="G68" s="100"/>
      <c r="H68" s="87"/>
      <c r="I68" s="99"/>
      <c r="J68" s="99"/>
      <c r="K68" s="158"/>
      <c r="L68" s="159"/>
      <c r="M68" s="159"/>
      <c r="N68" s="159"/>
      <c r="O68" s="159"/>
      <c r="P68" s="159"/>
    </row>
    <row r="69" spans="1:16" ht="15.75">
      <c r="A69" s="119"/>
      <c r="B69" s="116"/>
      <c r="C69" s="160" t="s">
        <v>417</v>
      </c>
      <c r="D69" s="161"/>
      <c r="E69" s="162"/>
      <c r="F69" s="163"/>
      <c r="G69" s="90"/>
      <c r="H69" s="120"/>
      <c r="I69" s="91"/>
      <c r="J69" s="89"/>
      <c r="K69" s="91"/>
      <c r="L69" s="92"/>
      <c r="M69" s="92"/>
      <c r="N69" s="92"/>
      <c r="O69" s="92"/>
      <c r="P69" s="93"/>
    </row>
    <row r="70" spans="1:16" ht="31.5">
      <c r="A70" s="164" t="s">
        <v>378</v>
      </c>
      <c r="B70" s="44" t="s">
        <v>339</v>
      </c>
      <c r="C70" s="103" t="s">
        <v>419</v>
      </c>
      <c r="D70" s="77" t="s">
        <v>345</v>
      </c>
      <c r="E70" s="78">
        <v>1</v>
      </c>
      <c r="F70" s="165"/>
      <c r="G70" s="46"/>
      <c r="H70" s="46"/>
      <c r="I70" s="165"/>
      <c r="J70" s="165"/>
      <c r="K70" s="47"/>
      <c r="L70" s="49"/>
      <c r="M70" s="49"/>
      <c r="N70" s="49"/>
      <c r="O70" s="49"/>
      <c r="P70" s="50"/>
    </row>
    <row r="71" spans="1:16" ht="31.5">
      <c r="A71" s="164" t="s">
        <v>379</v>
      </c>
      <c r="B71" s="44" t="s">
        <v>339</v>
      </c>
      <c r="C71" s="103" t="s">
        <v>421</v>
      </c>
      <c r="D71" s="77" t="s">
        <v>345</v>
      </c>
      <c r="E71" s="78">
        <v>1</v>
      </c>
      <c r="F71" s="67"/>
      <c r="G71" s="46"/>
      <c r="H71" s="46"/>
      <c r="I71" s="47"/>
      <c r="J71" s="48"/>
      <c r="K71" s="47"/>
      <c r="L71" s="49"/>
      <c r="M71" s="49"/>
      <c r="N71" s="49"/>
      <c r="O71" s="49"/>
      <c r="P71" s="50"/>
    </row>
    <row r="72" spans="1:16" ht="15.75">
      <c r="A72" s="166"/>
      <c r="B72" s="167"/>
      <c r="C72" s="168" t="s">
        <v>422</v>
      </c>
      <c r="D72" s="167"/>
      <c r="E72" s="39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</row>
    <row r="73" spans="1:16" ht="31.5">
      <c r="A73" s="104">
        <v>42</v>
      </c>
      <c r="B73" s="171" t="s">
        <v>423</v>
      </c>
      <c r="C73" s="103" t="s">
        <v>424</v>
      </c>
      <c r="D73" s="172" t="s">
        <v>349</v>
      </c>
      <c r="E73" s="173">
        <v>2</v>
      </c>
      <c r="F73" s="174"/>
      <c r="G73" s="46"/>
      <c r="H73" s="46"/>
      <c r="I73" s="175"/>
      <c r="J73" s="175"/>
      <c r="K73" s="67"/>
      <c r="L73" s="69"/>
      <c r="M73" s="69"/>
      <c r="N73" s="69"/>
      <c r="O73" s="69"/>
      <c r="P73" s="70"/>
    </row>
    <row r="74" spans="1:16" ht="15.75">
      <c r="A74" s="176" t="s">
        <v>380</v>
      </c>
      <c r="B74" s="171" t="s">
        <v>423</v>
      </c>
      <c r="C74" s="177" t="s">
        <v>425</v>
      </c>
      <c r="D74" s="172" t="s">
        <v>345</v>
      </c>
      <c r="E74" s="173">
        <v>1</v>
      </c>
      <c r="F74" s="178"/>
      <c r="G74" s="46"/>
      <c r="H74" s="46"/>
      <c r="I74" s="69"/>
      <c r="J74" s="69"/>
      <c r="K74" s="67"/>
      <c r="L74" s="69"/>
      <c r="M74" s="69"/>
      <c r="N74" s="69"/>
      <c r="O74" s="69"/>
      <c r="P74" s="70"/>
    </row>
    <row r="75" spans="1:16" ht="15.75">
      <c r="A75" s="176" t="s">
        <v>154</v>
      </c>
      <c r="B75" s="179"/>
      <c r="C75" s="180" t="s">
        <v>426</v>
      </c>
      <c r="D75" s="181" t="s">
        <v>349</v>
      </c>
      <c r="E75" s="182">
        <v>1</v>
      </c>
      <c r="F75" s="183"/>
      <c r="G75" s="184"/>
      <c r="H75" s="184"/>
      <c r="I75" s="184"/>
      <c r="J75" s="184"/>
      <c r="K75" s="54"/>
      <c r="L75" s="184"/>
      <c r="M75" s="184"/>
      <c r="N75" s="184"/>
      <c r="O75" s="184"/>
      <c r="P75" s="185"/>
    </row>
    <row r="76" spans="1:16" ht="15.75">
      <c r="A76" s="176" t="s">
        <v>155</v>
      </c>
      <c r="B76" s="179"/>
      <c r="C76" s="180" t="s">
        <v>85</v>
      </c>
      <c r="D76" s="181" t="s">
        <v>349</v>
      </c>
      <c r="E76" s="182">
        <v>1</v>
      </c>
      <c r="F76" s="183"/>
      <c r="G76" s="184"/>
      <c r="H76" s="184"/>
      <c r="I76" s="184"/>
      <c r="J76" s="184"/>
      <c r="K76" s="54"/>
      <c r="L76" s="184"/>
      <c r="M76" s="184"/>
      <c r="N76" s="184"/>
      <c r="O76" s="184"/>
      <c r="P76" s="185"/>
    </row>
    <row r="77" spans="1:16" ht="15.75">
      <c r="A77" s="176" t="s">
        <v>156</v>
      </c>
      <c r="B77" s="179"/>
      <c r="C77" s="180" t="s">
        <v>427</v>
      </c>
      <c r="D77" s="181" t="s">
        <v>349</v>
      </c>
      <c r="E77" s="182">
        <v>1</v>
      </c>
      <c r="F77" s="183"/>
      <c r="G77" s="184"/>
      <c r="H77" s="184"/>
      <c r="I77" s="184"/>
      <c r="J77" s="184"/>
      <c r="K77" s="54"/>
      <c r="L77" s="184"/>
      <c r="M77" s="184"/>
      <c r="N77" s="184"/>
      <c r="O77" s="184"/>
      <c r="P77" s="185"/>
    </row>
    <row r="78" spans="1:16" ht="15.75">
      <c r="A78" s="109">
        <v>44</v>
      </c>
      <c r="B78" s="186" t="s">
        <v>423</v>
      </c>
      <c r="C78" s="187" t="s">
        <v>428</v>
      </c>
      <c r="D78" s="188" t="s">
        <v>340</v>
      </c>
      <c r="E78" s="189">
        <v>85</v>
      </c>
      <c r="F78" s="190"/>
      <c r="G78" s="81"/>
      <c r="H78" s="81"/>
      <c r="I78" s="190"/>
      <c r="J78" s="190"/>
      <c r="K78" s="82"/>
      <c r="L78" s="83"/>
      <c r="M78" s="83"/>
      <c r="N78" s="83"/>
      <c r="O78" s="83"/>
      <c r="P78" s="84"/>
    </row>
    <row r="79" spans="1:16" s="336" customFormat="1" ht="47.25">
      <c r="A79" s="334">
        <v>45</v>
      </c>
      <c r="B79" s="186" t="s">
        <v>423</v>
      </c>
      <c r="C79" s="333" t="s">
        <v>86</v>
      </c>
      <c r="D79" s="172" t="s">
        <v>345</v>
      </c>
      <c r="E79" s="173">
        <v>1</v>
      </c>
      <c r="F79" s="335"/>
      <c r="G79" s="46"/>
      <c r="H79" s="46"/>
      <c r="I79" s="335"/>
      <c r="J79" s="335"/>
      <c r="K79" s="67"/>
      <c r="L79" s="69"/>
      <c r="M79" s="69"/>
      <c r="N79" s="69"/>
      <c r="O79" s="69"/>
      <c r="P79" s="69"/>
    </row>
    <row r="80" spans="1:16" s="336" customFormat="1" ht="47.25">
      <c r="A80" s="334">
        <v>46</v>
      </c>
      <c r="B80" s="171" t="s">
        <v>423</v>
      </c>
      <c r="C80" s="333" t="s">
        <v>87</v>
      </c>
      <c r="D80" s="172" t="s">
        <v>345</v>
      </c>
      <c r="E80" s="173">
        <v>1</v>
      </c>
      <c r="F80" s="335"/>
      <c r="G80" s="46"/>
      <c r="H80" s="46"/>
      <c r="I80" s="335"/>
      <c r="J80" s="335"/>
      <c r="K80" s="67"/>
      <c r="L80" s="69"/>
      <c r="M80" s="69"/>
      <c r="N80" s="69"/>
      <c r="O80" s="69"/>
      <c r="P80" s="69"/>
    </row>
    <row r="81" spans="1:16" ht="16.5" thickBot="1">
      <c r="A81" s="337"/>
      <c r="B81" s="338"/>
      <c r="C81" s="339" t="s">
        <v>429</v>
      </c>
      <c r="D81" s="340"/>
      <c r="E81" s="341"/>
      <c r="F81" s="342"/>
      <c r="G81" s="343"/>
      <c r="H81" s="344"/>
      <c r="I81" s="342"/>
      <c r="J81" s="342"/>
      <c r="K81" s="345"/>
      <c r="L81" s="346"/>
      <c r="M81" s="346"/>
      <c r="N81" s="346"/>
      <c r="O81" s="346"/>
      <c r="P81" s="346"/>
    </row>
    <row r="82" spans="1:16" s="198" customFormat="1" ht="15.75">
      <c r="A82" s="201"/>
      <c r="B82" s="202"/>
      <c r="C82" s="43" t="s">
        <v>125</v>
      </c>
      <c r="D82" s="203"/>
      <c r="E82" s="406"/>
      <c r="F82" s="202"/>
      <c r="G82" s="202"/>
      <c r="H82" s="120"/>
      <c r="I82" s="202"/>
      <c r="J82" s="202"/>
      <c r="K82" s="202"/>
      <c r="L82" s="202"/>
      <c r="M82" s="202"/>
      <c r="N82" s="202"/>
      <c r="O82" s="202"/>
      <c r="P82" s="204"/>
    </row>
    <row r="83" spans="1:16" s="198" customFormat="1" ht="15.75">
      <c r="A83" s="380"/>
      <c r="B83" s="68"/>
      <c r="C83" s="379" t="s">
        <v>453</v>
      </c>
      <c r="D83" s="108"/>
      <c r="E83" s="197"/>
      <c r="F83" s="46"/>
      <c r="G83" s="52"/>
      <c r="H83" s="46"/>
      <c r="I83" s="54"/>
      <c r="J83" s="55"/>
      <c r="K83" s="54"/>
      <c r="L83" s="184"/>
      <c r="M83" s="184"/>
      <c r="N83" s="184"/>
      <c r="O83" s="184"/>
      <c r="P83" s="185"/>
    </row>
    <row r="84" spans="1:16" s="198" customFormat="1" ht="31.5">
      <c r="A84" s="380" t="s">
        <v>381</v>
      </c>
      <c r="B84" s="68" t="s">
        <v>357</v>
      </c>
      <c r="C84" s="381" t="s">
        <v>454</v>
      </c>
      <c r="D84" s="77" t="s">
        <v>344</v>
      </c>
      <c r="E84" s="78">
        <v>42</v>
      </c>
      <c r="F84" s="46"/>
      <c r="G84" s="46"/>
      <c r="H84" s="46"/>
      <c r="I84" s="67"/>
      <c r="J84" s="66"/>
      <c r="K84" s="67"/>
      <c r="L84" s="69"/>
      <c r="M84" s="69"/>
      <c r="N84" s="69"/>
      <c r="O84" s="69"/>
      <c r="P84" s="70"/>
    </row>
    <row r="85" spans="1:16" s="198" customFormat="1" ht="31.5">
      <c r="A85" s="380" t="s">
        <v>382</v>
      </c>
      <c r="B85" s="68" t="s">
        <v>357</v>
      </c>
      <c r="C85" s="107" t="s">
        <v>455</v>
      </c>
      <c r="D85" s="77" t="s">
        <v>364</v>
      </c>
      <c r="E85" s="78">
        <v>10</v>
      </c>
      <c r="F85" s="46"/>
      <c r="G85" s="46"/>
      <c r="H85" s="46"/>
      <c r="I85" s="67"/>
      <c r="J85" s="66"/>
      <c r="K85" s="67"/>
      <c r="L85" s="69"/>
      <c r="M85" s="69"/>
      <c r="N85" s="69"/>
      <c r="O85" s="69"/>
      <c r="P85" s="70"/>
    </row>
    <row r="86" spans="1:16" s="198" customFormat="1" ht="31.5">
      <c r="A86" s="380" t="s">
        <v>383</v>
      </c>
      <c r="B86" s="68" t="s">
        <v>357</v>
      </c>
      <c r="C86" s="381" t="s">
        <v>110</v>
      </c>
      <c r="D86" s="77" t="s">
        <v>344</v>
      </c>
      <c r="E86" s="78">
        <v>2.8</v>
      </c>
      <c r="F86" s="73"/>
      <c r="G86" s="46"/>
      <c r="H86" s="46"/>
      <c r="I86" s="74"/>
      <c r="J86" s="74"/>
      <c r="K86" s="67"/>
      <c r="L86" s="69"/>
      <c r="M86" s="69"/>
      <c r="N86" s="69"/>
      <c r="O86" s="69"/>
      <c r="P86" s="70"/>
    </row>
    <row r="87" spans="1:16" s="198" customFormat="1" ht="15.75">
      <c r="A87" s="380" t="s">
        <v>5</v>
      </c>
      <c r="B87" s="382" t="s">
        <v>357</v>
      </c>
      <c r="C87" s="383" t="s">
        <v>359</v>
      </c>
      <c r="D87" s="384" t="s">
        <v>344</v>
      </c>
      <c r="E87" s="385">
        <v>2.8</v>
      </c>
      <c r="F87" s="52"/>
      <c r="G87" s="52"/>
      <c r="H87" s="46"/>
      <c r="I87" s="59"/>
      <c r="J87" s="59"/>
      <c r="K87" s="55"/>
      <c r="L87" s="69"/>
      <c r="M87" s="69"/>
      <c r="N87" s="69"/>
      <c r="O87" s="69"/>
      <c r="P87" s="70"/>
    </row>
    <row r="88" spans="1:16" s="198" customFormat="1" ht="15.75">
      <c r="A88" s="380" t="s">
        <v>385</v>
      </c>
      <c r="B88" s="382" t="s">
        <v>357</v>
      </c>
      <c r="C88" s="107" t="s">
        <v>456</v>
      </c>
      <c r="D88" s="108" t="s">
        <v>344</v>
      </c>
      <c r="E88" s="197">
        <v>2.1</v>
      </c>
      <c r="F88" s="65"/>
      <c r="G88" s="52"/>
      <c r="H88" s="46"/>
      <c r="I88" s="58"/>
      <c r="J88" s="58"/>
      <c r="K88" s="52"/>
      <c r="L88" s="69"/>
      <c r="M88" s="69"/>
      <c r="N88" s="69"/>
      <c r="O88" s="69"/>
      <c r="P88" s="70"/>
    </row>
    <row r="89" spans="1:16" s="198" customFormat="1" ht="15.75">
      <c r="A89" s="380" t="s">
        <v>6</v>
      </c>
      <c r="B89" s="382" t="s">
        <v>357</v>
      </c>
      <c r="C89" s="95" t="s">
        <v>457</v>
      </c>
      <c r="D89" s="75" t="s">
        <v>344</v>
      </c>
      <c r="E89" s="377">
        <v>2.1</v>
      </c>
      <c r="F89" s="57"/>
      <c r="G89" s="52"/>
      <c r="H89" s="46"/>
      <c r="I89" s="59"/>
      <c r="J89" s="59"/>
      <c r="K89" s="52"/>
      <c r="L89" s="69"/>
      <c r="M89" s="69"/>
      <c r="N89" s="69"/>
      <c r="O89" s="69"/>
      <c r="P89" s="70"/>
    </row>
    <row r="90" spans="1:16" s="198" customFormat="1" ht="47.25">
      <c r="A90" s="380" t="s">
        <v>386</v>
      </c>
      <c r="B90" s="68" t="s">
        <v>357</v>
      </c>
      <c r="C90" s="103" t="s">
        <v>458</v>
      </c>
      <c r="D90" s="77" t="s">
        <v>364</v>
      </c>
      <c r="E90" s="78">
        <v>18</v>
      </c>
      <c r="F90" s="69"/>
      <c r="G90" s="46"/>
      <c r="H90" s="46"/>
      <c r="I90" s="69"/>
      <c r="J90" s="69"/>
      <c r="K90" s="67"/>
      <c r="L90" s="69"/>
      <c r="M90" s="69"/>
      <c r="N90" s="69"/>
      <c r="O90" s="69"/>
      <c r="P90" s="70"/>
    </row>
    <row r="91" spans="1:16" s="198" customFormat="1" ht="15.75">
      <c r="A91" s="380" t="s">
        <v>7</v>
      </c>
      <c r="B91" s="382" t="s">
        <v>357</v>
      </c>
      <c r="C91" s="95" t="s">
        <v>459</v>
      </c>
      <c r="D91" s="376" t="s">
        <v>344</v>
      </c>
      <c r="E91" s="377">
        <v>4.3</v>
      </c>
      <c r="F91" s="69"/>
      <c r="G91" s="52"/>
      <c r="H91" s="46"/>
      <c r="I91" s="184"/>
      <c r="J91" s="184"/>
      <c r="K91" s="54"/>
      <c r="L91" s="69"/>
      <c r="M91" s="69"/>
      <c r="N91" s="69"/>
      <c r="O91" s="69"/>
      <c r="P91" s="70"/>
    </row>
    <row r="92" spans="1:16" s="198" customFormat="1" ht="15.75">
      <c r="A92" s="380" t="s">
        <v>157</v>
      </c>
      <c r="B92" s="382" t="s">
        <v>357</v>
      </c>
      <c r="C92" s="95" t="s">
        <v>460</v>
      </c>
      <c r="D92" s="376" t="s">
        <v>340</v>
      </c>
      <c r="E92" s="377">
        <v>34</v>
      </c>
      <c r="F92" s="69"/>
      <c r="G92" s="52"/>
      <c r="H92" s="46"/>
      <c r="I92" s="184"/>
      <c r="J92" s="184"/>
      <c r="K92" s="54"/>
      <c r="L92" s="69"/>
      <c r="M92" s="69"/>
      <c r="N92" s="69"/>
      <c r="O92" s="69"/>
      <c r="P92" s="70"/>
    </row>
    <row r="93" spans="1:16" s="198" customFormat="1" ht="15.75">
      <c r="A93" s="380" t="s">
        <v>158</v>
      </c>
      <c r="B93" s="382" t="s">
        <v>357</v>
      </c>
      <c r="C93" s="95" t="s">
        <v>461</v>
      </c>
      <c r="D93" s="376" t="s">
        <v>360</v>
      </c>
      <c r="E93" s="377">
        <v>158</v>
      </c>
      <c r="F93" s="69"/>
      <c r="G93" s="52"/>
      <c r="H93" s="46"/>
      <c r="I93" s="184"/>
      <c r="J93" s="184"/>
      <c r="K93" s="54"/>
      <c r="L93" s="69"/>
      <c r="M93" s="69"/>
      <c r="N93" s="69"/>
      <c r="O93" s="69"/>
      <c r="P93" s="70"/>
    </row>
    <row r="94" spans="1:16" s="198" customFormat="1" ht="15.75">
      <c r="A94" s="380" t="s">
        <v>387</v>
      </c>
      <c r="B94" s="68" t="s">
        <v>357</v>
      </c>
      <c r="C94" s="103" t="s">
        <v>462</v>
      </c>
      <c r="D94" s="77" t="s">
        <v>364</v>
      </c>
      <c r="E94" s="78">
        <v>13.7</v>
      </c>
      <c r="F94" s="46"/>
      <c r="G94" s="46"/>
      <c r="H94" s="46"/>
      <c r="I94" s="58"/>
      <c r="J94" s="58"/>
      <c r="K94" s="67"/>
      <c r="L94" s="69"/>
      <c r="M94" s="69"/>
      <c r="N94" s="69"/>
      <c r="O94" s="69"/>
      <c r="P94" s="70"/>
    </row>
    <row r="95" spans="1:16" s="198" customFormat="1" ht="31.5">
      <c r="A95" s="380" t="s">
        <v>159</v>
      </c>
      <c r="B95" s="382" t="s">
        <v>357</v>
      </c>
      <c r="C95" s="95" t="s">
        <v>463</v>
      </c>
      <c r="D95" s="376" t="s">
        <v>364</v>
      </c>
      <c r="E95" s="377">
        <v>41.3</v>
      </c>
      <c r="F95" s="52"/>
      <c r="G95" s="52"/>
      <c r="H95" s="46"/>
      <c r="I95" s="59"/>
      <c r="J95" s="59"/>
      <c r="K95" s="54"/>
      <c r="L95" s="69"/>
      <c r="M95" s="69"/>
      <c r="N95" s="69"/>
      <c r="O95" s="69"/>
      <c r="P95" s="70"/>
    </row>
    <row r="96" spans="1:16" s="198" customFormat="1" ht="47.25">
      <c r="A96" s="380" t="s">
        <v>388</v>
      </c>
      <c r="B96" s="68" t="s">
        <v>357</v>
      </c>
      <c r="C96" s="103" t="s">
        <v>464</v>
      </c>
      <c r="D96" s="77" t="s">
        <v>360</v>
      </c>
      <c r="E96" s="78">
        <v>325</v>
      </c>
      <c r="F96" s="65"/>
      <c r="G96" s="46"/>
      <c r="H96" s="46"/>
      <c r="I96" s="58"/>
      <c r="J96" s="58"/>
      <c r="K96" s="67"/>
      <c r="L96" s="69"/>
      <c r="M96" s="69"/>
      <c r="N96" s="69"/>
      <c r="O96" s="69"/>
      <c r="P96" s="70"/>
    </row>
    <row r="97" spans="1:16" s="198" customFormat="1" ht="15.75">
      <c r="A97" s="380" t="s">
        <v>160</v>
      </c>
      <c r="B97" s="382" t="s">
        <v>357</v>
      </c>
      <c r="C97" s="95" t="s">
        <v>465</v>
      </c>
      <c r="D97" s="376" t="s">
        <v>360</v>
      </c>
      <c r="E97" s="377">
        <v>325</v>
      </c>
      <c r="F97" s="57"/>
      <c r="G97" s="52"/>
      <c r="H97" s="46"/>
      <c r="I97" s="59"/>
      <c r="J97" s="59"/>
      <c r="K97" s="54"/>
      <c r="L97" s="69"/>
      <c r="M97" s="69"/>
      <c r="N97" s="69"/>
      <c r="O97" s="69"/>
      <c r="P97" s="70"/>
    </row>
    <row r="98" spans="1:16" s="198" customFormat="1" ht="15.75">
      <c r="A98" s="380" t="s">
        <v>161</v>
      </c>
      <c r="B98" s="382" t="s">
        <v>357</v>
      </c>
      <c r="C98" s="95" t="s">
        <v>466</v>
      </c>
      <c r="D98" s="376" t="s">
        <v>350</v>
      </c>
      <c r="E98" s="377">
        <v>3</v>
      </c>
      <c r="F98" s="57"/>
      <c r="G98" s="52"/>
      <c r="H98" s="46"/>
      <c r="I98" s="59"/>
      <c r="J98" s="59"/>
      <c r="K98" s="54"/>
      <c r="L98" s="69"/>
      <c r="M98" s="69"/>
      <c r="N98" s="69"/>
      <c r="O98" s="69"/>
      <c r="P98" s="70"/>
    </row>
    <row r="99" spans="1:16" s="198" customFormat="1" ht="15.75">
      <c r="A99" s="380" t="s">
        <v>162</v>
      </c>
      <c r="B99" s="382" t="s">
        <v>357</v>
      </c>
      <c r="C99" s="95" t="s">
        <v>467</v>
      </c>
      <c r="D99" s="376" t="s">
        <v>350</v>
      </c>
      <c r="E99" s="377">
        <v>2</v>
      </c>
      <c r="F99" s="57"/>
      <c r="G99" s="52"/>
      <c r="H99" s="46"/>
      <c r="I99" s="59"/>
      <c r="J99" s="59"/>
      <c r="K99" s="54"/>
      <c r="L99" s="69"/>
      <c r="M99" s="69"/>
      <c r="N99" s="69"/>
      <c r="O99" s="69"/>
      <c r="P99" s="70"/>
    </row>
    <row r="100" spans="1:16" s="198" customFormat="1" ht="31.5">
      <c r="A100" s="380" t="s">
        <v>389</v>
      </c>
      <c r="B100" s="68" t="s">
        <v>357</v>
      </c>
      <c r="C100" s="103" t="s">
        <v>468</v>
      </c>
      <c r="D100" s="77" t="s">
        <v>344</v>
      </c>
      <c r="E100" s="78">
        <v>1.9</v>
      </c>
      <c r="F100" s="65"/>
      <c r="G100" s="46"/>
      <c r="H100" s="46"/>
      <c r="I100" s="58"/>
      <c r="J100" s="58"/>
      <c r="K100" s="67"/>
      <c r="L100" s="69"/>
      <c r="M100" s="69"/>
      <c r="N100" s="69"/>
      <c r="O100" s="69"/>
      <c r="P100" s="70"/>
    </row>
    <row r="101" spans="1:16" s="198" customFormat="1" ht="15.75">
      <c r="A101" s="380" t="s">
        <v>163</v>
      </c>
      <c r="B101" s="382" t="s">
        <v>357</v>
      </c>
      <c r="C101" s="95" t="s">
        <v>469</v>
      </c>
      <c r="D101" s="376" t="s">
        <v>344</v>
      </c>
      <c r="E101" s="377">
        <v>1.9</v>
      </c>
      <c r="F101" s="57"/>
      <c r="G101" s="52"/>
      <c r="H101" s="46"/>
      <c r="I101" s="59"/>
      <c r="J101" s="59"/>
      <c r="K101" s="54"/>
      <c r="L101" s="69"/>
      <c r="M101" s="69"/>
      <c r="N101" s="69"/>
      <c r="O101" s="69"/>
      <c r="P101" s="70"/>
    </row>
    <row r="102" spans="1:16" s="198" customFormat="1" ht="31.5">
      <c r="A102" s="380" t="s">
        <v>390</v>
      </c>
      <c r="B102" s="68" t="s">
        <v>357</v>
      </c>
      <c r="C102" s="103" t="s">
        <v>470</v>
      </c>
      <c r="D102" s="77" t="s">
        <v>364</v>
      </c>
      <c r="E102" s="78">
        <v>15.4</v>
      </c>
      <c r="F102" s="46"/>
      <c r="G102" s="46"/>
      <c r="H102" s="46"/>
      <c r="I102" s="58"/>
      <c r="J102" s="58"/>
      <c r="K102" s="67"/>
      <c r="L102" s="69"/>
      <c r="M102" s="69"/>
      <c r="N102" s="69"/>
      <c r="O102" s="69"/>
      <c r="P102" s="70"/>
    </row>
    <row r="103" spans="1:16" s="198" customFormat="1" ht="31.5">
      <c r="A103" s="380" t="s">
        <v>164</v>
      </c>
      <c r="B103" s="382" t="s">
        <v>357</v>
      </c>
      <c r="C103" s="95" t="s">
        <v>111</v>
      </c>
      <c r="D103" s="376" t="s">
        <v>364</v>
      </c>
      <c r="E103" s="377">
        <v>15.4</v>
      </c>
      <c r="F103" s="52"/>
      <c r="G103" s="52"/>
      <c r="H103" s="46"/>
      <c r="I103" s="59"/>
      <c r="J103" s="59"/>
      <c r="K103" s="54"/>
      <c r="L103" s="69"/>
      <c r="M103" s="69"/>
      <c r="N103" s="69"/>
      <c r="O103" s="69"/>
      <c r="P103" s="70"/>
    </row>
    <row r="104" spans="1:16" s="198" customFormat="1" ht="15.75">
      <c r="A104" s="380" t="s">
        <v>391</v>
      </c>
      <c r="B104" s="382" t="s">
        <v>357</v>
      </c>
      <c r="C104" s="103" t="s">
        <v>471</v>
      </c>
      <c r="D104" s="77" t="s">
        <v>364</v>
      </c>
      <c r="E104" s="78">
        <v>15.3</v>
      </c>
      <c r="F104" s="52"/>
      <c r="G104" s="52"/>
      <c r="H104" s="46"/>
      <c r="I104" s="59"/>
      <c r="J104" s="59"/>
      <c r="K104" s="54"/>
      <c r="L104" s="69"/>
      <c r="M104" s="69"/>
      <c r="N104" s="69"/>
      <c r="O104" s="69"/>
      <c r="P104" s="70"/>
    </row>
    <row r="105" spans="1:16" s="198" customFormat="1" ht="15.75">
      <c r="A105" s="380" t="s">
        <v>392</v>
      </c>
      <c r="B105" s="382" t="s">
        <v>357</v>
      </c>
      <c r="C105" s="95" t="s">
        <v>472</v>
      </c>
      <c r="D105" s="376" t="s">
        <v>360</v>
      </c>
      <c r="E105" s="377">
        <v>43.2</v>
      </c>
      <c r="F105" s="52"/>
      <c r="G105" s="52"/>
      <c r="H105" s="46"/>
      <c r="I105" s="59"/>
      <c r="J105" s="59"/>
      <c r="K105" s="54"/>
      <c r="L105" s="69"/>
      <c r="M105" s="69"/>
      <c r="N105" s="69"/>
      <c r="O105" s="69"/>
      <c r="P105" s="70"/>
    </row>
    <row r="106" spans="1:16" s="198" customFormat="1" ht="47.25">
      <c r="A106" s="380" t="s">
        <v>393</v>
      </c>
      <c r="B106" s="68" t="s">
        <v>357</v>
      </c>
      <c r="C106" s="103" t="s">
        <v>473</v>
      </c>
      <c r="D106" s="77" t="s">
        <v>364</v>
      </c>
      <c r="E106" s="78">
        <v>23</v>
      </c>
      <c r="F106" s="46"/>
      <c r="G106" s="46"/>
      <c r="H106" s="46"/>
      <c r="I106" s="58"/>
      <c r="J106" s="58"/>
      <c r="K106" s="67"/>
      <c r="L106" s="69"/>
      <c r="M106" s="69"/>
      <c r="N106" s="69"/>
      <c r="O106" s="69"/>
      <c r="P106" s="70"/>
    </row>
    <row r="107" spans="1:16" s="198" customFormat="1" ht="31.5">
      <c r="A107" s="380" t="s">
        <v>394</v>
      </c>
      <c r="B107" s="382" t="s">
        <v>357</v>
      </c>
      <c r="C107" s="95" t="s">
        <v>474</v>
      </c>
      <c r="D107" s="376" t="s">
        <v>360</v>
      </c>
      <c r="E107" s="377">
        <v>11</v>
      </c>
      <c r="F107" s="52"/>
      <c r="G107" s="52"/>
      <c r="H107" s="46"/>
      <c r="I107" s="59"/>
      <c r="J107" s="59"/>
      <c r="K107" s="54"/>
      <c r="L107" s="69"/>
      <c r="M107" s="69"/>
      <c r="N107" s="69"/>
      <c r="O107" s="69"/>
      <c r="P107" s="70"/>
    </row>
    <row r="108" spans="1:16" s="198" customFormat="1" ht="31.5">
      <c r="A108" s="380" t="s">
        <v>395</v>
      </c>
      <c r="B108" s="382" t="s">
        <v>357</v>
      </c>
      <c r="C108" s="95" t="s">
        <v>463</v>
      </c>
      <c r="D108" s="376" t="s">
        <v>364</v>
      </c>
      <c r="E108" s="377">
        <v>41.3</v>
      </c>
      <c r="F108" s="52"/>
      <c r="G108" s="52"/>
      <c r="H108" s="46"/>
      <c r="I108" s="59"/>
      <c r="J108" s="59"/>
      <c r="K108" s="54"/>
      <c r="L108" s="69"/>
      <c r="M108" s="69"/>
      <c r="N108" s="69"/>
      <c r="O108" s="69"/>
      <c r="P108" s="70"/>
    </row>
    <row r="109" spans="1:16" s="198" customFormat="1" ht="15.75">
      <c r="A109" s="380" t="s">
        <v>396</v>
      </c>
      <c r="B109" s="382" t="s">
        <v>357</v>
      </c>
      <c r="C109" s="95" t="s">
        <v>475</v>
      </c>
      <c r="D109" s="376" t="s">
        <v>364</v>
      </c>
      <c r="E109" s="377">
        <v>5.6</v>
      </c>
      <c r="F109" s="52"/>
      <c r="G109" s="52"/>
      <c r="H109" s="46"/>
      <c r="I109" s="59"/>
      <c r="J109" s="59"/>
      <c r="K109" s="54"/>
      <c r="L109" s="69"/>
      <c r="M109" s="69"/>
      <c r="N109" s="69"/>
      <c r="O109" s="69"/>
      <c r="P109" s="70"/>
    </row>
    <row r="110" spans="1:16" s="198" customFormat="1" ht="15.75">
      <c r="A110" s="380" t="s">
        <v>397</v>
      </c>
      <c r="B110" s="382" t="s">
        <v>357</v>
      </c>
      <c r="C110" s="95" t="s">
        <v>476</v>
      </c>
      <c r="D110" s="376" t="s">
        <v>360</v>
      </c>
      <c r="E110" s="377">
        <v>22.6</v>
      </c>
      <c r="F110" s="52"/>
      <c r="G110" s="52"/>
      <c r="H110" s="46"/>
      <c r="I110" s="59"/>
      <c r="J110" s="59"/>
      <c r="K110" s="54"/>
      <c r="L110" s="69"/>
      <c r="M110" s="69"/>
      <c r="N110" s="69"/>
      <c r="O110" s="69"/>
      <c r="P110" s="70"/>
    </row>
    <row r="111" spans="1:16" s="198" customFormat="1" ht="31.5">
      <c r="A111" s="380" t="s">
        <v>165</v>
      </c>
      <c r="B111" s="382" t="s">
        <v>357</v>
      </c>
      <c r="C111" s="95" t="s">
        <v>477</v>
      </c>
      <c r="D111" s="376" t="s">
        <v>478</v>
      </c>
      <c r="E111" s="377">
        <v>2</v>
      </c>
      <c r="F111" s="52"/>
      <c r="G111" s="52"/>
      <c r="H111" s="46"/>
      <c r="I111" s="59"/>
      <c r="J111" s="59"/>
      <c r="K111" s="54"/>
      <c r="L111" s="69"/>
      <c r="M111" s="69"/>
      <c r="N111" s="69"/>
      <c r="O111" s="69"/>
      <c r="P111" s="70"/>
    </row>
    <row r="112" spans="1:16" s="198" customFormat="1" ht="15.75">
      <c r="A112" s="380" t="s">
        <v>398</v>
      </c>
      <c r="B112" s="68" t="s">
        <v>357</v>
      </c>
      <c r="C112" s="103" t="s">
        <v>479</v>
      </c>
      <c r="D112" s="77" t="s">
        <v>344</v>
      </c>
      <c r="E112" s="78">
        <v>1.4</v>
      </c>
      <c r="F112" s="46"/>
      <c r="G112" s="46"/>
      <c r="H112" s="46"/>
      <c r="I112" s="58"/>
      <c r="J112" s="58"/>
      <c r="K112" s="67"/>
      <c r="L112" s="69"/>
      <c r="M112" s="69"/>
      <c r="N112" s="69"/>
      <c r="O112" s="69"/>
      <c r="P112" s="70"/>
    </row>
    <row r="113" spans="1:16" s="198" customFormat="1" ht="15.75">
      <c r="A113" s="380" t="s">
        <v>399</v>
      </c>
      <c r="B113" s="382" t="s">
        <v>357</v>
      </c>
      <c r="C113" s="95" t="s">
        <v>469</v>
      </c>
      <c r="D113" s="376" t="s">
        <v>344</v>
      </c>
      <c r="E113" s="377">
        <v>1.4</v>
      </c>
      <c r="F113" s="52"/>
      <c r="G113" s="52"/>
      <c r="H113" s="46"/>
      <c r="I113" s="59"/>
      <c r="J113" s="59"/>
      <c r="K113" s="54"/>
      <c r="L113" s="69"/>
      <c r="M113" s="69"/>
      <c r="N113" s="69"/>
      <c r="O113" s="69"/>
      <c r="P113" s="70"/>
    </row>
    <row r="114" spans="1:16" s="198" customFormat="1" ht="15.75">
      <c r="A114" s="380" t="s">
        <v>400</v>
      </c>
      <c r="B114" s="68" t="s">
        <v>357</v>
      </c>
      <c r="C114" s="103" t="s">
        <v>480</v>
      </c>
      <c r="D114" s="77" t="s">
        <v>344</v>
      </c>
      <c r="E114" s="78">
        <v>3.6</v>
      </c>
      <c r="F114" s="46"/>
      <c r="G114" s="46"/>
      <c r="H114" s="46"/>
      <c r="I114" s="58"/>
      <c r="J114" s="58"/>
      <c r="K114" s="67"/>
      <c r="L114" s="69"/>
      <c r="M114" s="69"/>
      <c r="N114" s="69"/>
      <c r="O114" s="69"/>
      <c r="P114" s="70"/>
    </row>
    <row r="115" spans="1:16" s="198" customFormat="1" ht="15.75">
      <c r="A115" s="380" t="s">
        <v>401</v>
      </c>
      <c r="B115" s="382" t="s">
        <v>357</v>
      </c>
      <c r="C115" s="95" t="s">
        <v>481</v>
      </c>
      <c r="D115" s="376" t="s">
        <v>344</v>
      </c>
      <c r="E115" s="377">
        <v>3.6</v>
      </c>
      <c r="F115" s="52"/>
      <c r="G115" s="52"/>
      <c r="H115" s="46"/>
      <c r="I115" s="59"/>
      <c r="J115" s="59"/>
      <c r="K115" s="54"/>
      <c r="L115" s="69"/>
      <c r="M115" s="69"/>
      <c r="N115" s="69"/>
      <c r="O115" s="69"/>
      <c r="P115" s="70"/>
    </row>
    <row r="116" spans="1:16" s="198" customFormat="1" ht="31.5">
      <c r="A116" s="380" t="s">
        <v>402</v>
      </c>
      <c r="B116" s="68" t="s">
        <v>357</v>
      </c>
      <c r="C116" s="103" t="s">
        <v>482</v>
      </c>
      <c r="D116" s="77" t="s">
        <v>344</v>
      </c>
      <c r="E116" s="78">
        <v>30</v>
      </c>
      <c r="F116" s="46"/>
      <c r="G116" s="46"/>
      <c r="H116" s="46"/>
      <c r="I116" s="58"/>
      <c r="J116" s="58"/>
      <c r="K116" s="67"/>
      <c r="L116" s="69"/>
      <c r="M116" s="69"/>
      <c r="N116" s="69"/>
      <c r="O116" s="69"/>
      <c r="P116" s="70"/>
    </row>
    <row r="117" spans="1:16" s="198" customFormat="1" ht="15.75">
      <c r="A117" s="380" t="s">
        <v>403</v>
      </c>
      <c r="B117" s="68" t="s">
        <v>357</v>
      </c>
      <c r="C117" s="103" t="s">
        <v>483</v>
      </c>
      <c r="D117" s="77" t="s">
        <v>344</v>
      </c>
      <c r="E117" s="78">
        <v>12</v>
      </c>
      <c r="F117" s="46"/>
      <c r="G117" s="46"/>
      <c r="H117" s="46"/>
      <c r="I117" s="58"/>
      <c r="J117" s="58"/>
      <c r="K117" s="67"/>
      <c r="L117" s="69"/>
      <c r="M117" s="69"/>
      <c r="N117" s="69"/>
      <c r="O117" s="69"/>
      <c r="P117" s="70"/>
    </row>
    <row r="118" spans="1:16" s="198" customFormat="1" ht="31.5">
      <c r="A118" s="380" t="s">
        <v>404</v>
      </c>
      <c r="B118" s="68" t="s">
        <v>357</v>
      </c>
      <c r="C118" s="103" t="s">
        <v>484</v>
      </c>
      <c r="D118" s="77" t="s">
        <v>350</v>
      </c>
      <c r="E118" s="78">
        <v>2</v>
      </c>
      <c r="F118" s="46"/>
      <c r="G118" s="46"/>
      <c r="H118" s="46"/>
      <c r="I118" s="58"/>
      <c r="J118" s="58"/>
      <c r="K118" s="67"/>
      <c r="L118" s="69"/>
      <c r="M118" s="69"/>
      <c r="N118" s="69"/>
      <c r="O118" s="69"/>
      <c r="P118" s="70"/>
    </row>
    <row r="119" spans="1:16" s="198" customFormat="1" ht="31.5">
      <c r="A119" s="380" t="s">
        <v>166</v>
      </c>
      <c r="B119" s="382" t="s">
        <v>357</v>
      </c>
      <c r="C119" s="95" t="s">
        <v>485</v>
      </c>
      <c r="D119" s="376" t="s">
        <v>350</v>
      </c>
      <c r="E119" s="377">
        <v>2</v>
      </c>
      <c r="F119" s="52"/>
      <c r="G119" s="52"/>
      <c r="H119" s="46"/>
      <c r="I119" s="59"/>
      <c r="J119" s="59"/>
      <c r="K119" s="54"/>
      <c r="L119" s="69"/>
      <c r="M119" s="69"/>
      <c r="N119" s="69"/>
      <c r="O119" s="69"/>
      <c r="P119" s="70"/>
    </row>
    <row r="120" spans="1:16" s="198" customFormat="1" ht="15.75">
      <c r="A120" s="380"/>
      <c r="B120" s="68" t="s">
        <v>357</v>
      </c>
      <c r="C120" s="370" t="s">
        <v>486</v>
      </c>
      <c r="D120" s="222"/>
      <c r="E120" s="78"/>
      <c r="F120" s="46"/>
      <c r="G120" s="46"/>
      <c r="H120" s="46"/>
      <c r="I120" s="58"/>
      <c r="J120" s="58"/>
      <c r="K120" s="67"/>
      <c r="L120" s="69"/>
      <c r="M120" s="69"/>
      <c r="N120" s="69"/>
      <c r="O120" s="69"/>
      <c r="P120" s="70"/>
    </row>
    <row r="121" spans="1:16" s="198" customFormat="1" ht="63">
      <c r="A121" s="380" t="s">
        <v>405</v>
      </c>
      <c r="B121" s="68" t="s">
        <v>357</v>
      </c>
      <c r="C121" s="103" t="s">
        <v>112</v>
      </c>
      <c r="D121" s="77" t="s">
        <v>345</v>
      </c>
      <c r="E121" s="78">
        <v>1</v>
      </c>
      <c r="F121" s="46"/>
      <c r="G121" s="46"/>
      <c r="H121" s="46"/>
      <c r="I121" s="58"/>
      <c r="J121" s="58"/>
      <c r="K121" s="67"/>
      <c r="L121" s="69"/>
      <c r="M121" s="69"/>
      <c r="N121" s="69"/>
      <c r="O121" s="69"/>
      <c r="P121" s="70"/>
    </row>
    <row r="122" spans="1:16" s="198" customFormat="1" ht="15.75">
      <c r="A122" s="380" t="s">
        <v>167</v>
      </c>
      <c r="B122" s="382" t="s">
        <v>357</v>
      </c>
      <c r="C122" s="95" t="s">
        <v>113</v>
      </c>
      <c r="D122" s="376" t="s">
        <v>340</v>
      </c>
      <c r="E122" s="377">
        <v>27.8</v>
      </c>
      <c r="F122" s="52"/>
      <c r="G122" s="52"/>
      <c r="H122" s="46"/>
      <c r="I122" s="184"/>
      <c r="J122" s="59"/>
      <c r="K122" s="54"/>
      <c r="L122" s="69"/>
      <c r="M122" s="69"/>
      <c r="N122" s="69"/>
      <c r="O122" s="69"/>
      <c r="P122" s="70"/>
    </row>
    <row r="123" spans="1:16" s="198" customFormat="1" ht="15.75">
      <c r="A123" s="380" t="s">
        <v>168</v>
      </c>
      <c r="B123" s="382" t="s">
        <v>357</v>
      </c>
      <c r="C123" s="95" t="s">
        <v>114</v>
      </c>
      <c r="D123" s="376" t="s">
        <v>340</v>
      </c>
      <c r="E123" s="377">
        <v>15.2</v>
      </c>
      <c r="F123" s="52"/>
      <c r="G123" s="52"/>
      <c r="H123" s="46"/>
      <c r="I123" s="184"/>
      <c r="J123" s="59"/>
      <c r="K123" s="54"/>
      <c r="L123" s="69"/>
      <c r="M123" s="69"/>
      <c r="N123" s="69"/>
      <c r="O123" s="69"/>
      <c r="P123" s="70"/>
    </row>
    <row r="124" spans="1:16" s="198" customFormat="1" ht="15.75">
      <c r="A124" s="380" t="s">
        <v>169</v>
      </c>
      <c r="B124" s="382" t="s">
        <v>357</v>
      </c>
      <c r="C124" s="95" t="s">
        <v>115</v>
      </c>
      <c r="D124" s="376" t="s">
        <v>340</v>
      </c>
      <c r="E124" s="377">
        <v>18</v>
      </c>
      <c r="F124" s="52"/>
      <c r="G124" s="52"/>
      <c r="H124" s="46"/>
      <c r="I124" s="184"/>
      <c r="J124" s="59"/>
      <c r="K124" s="54"/>
      <c r="L124" s="69"/>
      <c r="M124" s="69"/>
      <c r="N124" s="69"/>
      <c r="O124" s="69"/>
      <c r="P124" s="70"/>
    </row>
    <row r="125" spans="1:16" s="198" customFormat="1" ht="15.75">
      <c r="A125" s="380" t="s">
        <v>170</v>
      </c>
      <c r="B125" s="382" t="s">
        <v>357</v>
      </c>
      <c r="C125" s="95" t="s">
        <v>116</v>
      </c>
      <c r="D125" s="376" t="s">
        <v>340</v>
      </c>
      <c r="E125" s="377">
        <v>20.9</v>
      </c>
      <c r="F125" s="52"/>
      <c r="G125" s="52"/>
      <c r="H125" s="46"/>
      <c r="I125" s="184"/>
      <c r="J125" s="59"/>
      <c r="K125" s="54"/>
      <c r="L125" s="69"/>
      <c r="M125" s="69"/>
      <c r="N125" s="69"/>
      <c r="O125" s="69"/>
      <c r="P125" s="70"/>
    </row>
    <row r="126" spans="1:16" s="198" customFormat="1" ht="15.75">
      <c r="A126" s="380" t="s">
        <v>171</v>
      </c>
      <c r="B126" s="382" t="s">
        <v>357</v>
      </c>
      <c r="C126" s="95" t="s">
        <v>117</v>
      </c>
      <c r="D126" s="376" t="s">
        <v>360</v>
      </c>
      <c r="E126" s="377">
        <v>1.2</v>
      </c>
      <c r="F126" s="52"/>
      <c r="G126" s="52"/>
      <c r="H126" s="46"/>
      <c r="I126" s="184"/>
      <c r="J126" s="59"/>
      <c r="K126" s="54"/>
      <c r="L126" s="69"/>
      <c r="M126" s="69"/>
      <c r="N126" s="69"/>
      <c r="O126" s="69"/>
      <c r="P126" s="70"/>
    </row>
    <row r="127" spans="1:16" s="198" customFormat="1" ht="15.75">
      <c r="A127" s="380" t="s">
        <v>172</v>
      </c>
      <c r="B127" s="382" t="s">
        <v>357</v>
      </c>
      <c r="C127" s="95" t="s">
        <v>118</v>
      </c>
      <c r="D127" s="376" t="s">
        <v>360</v>
      </c>
      <c r="E127" s="377">
        <v>1.5</v>
      </c>
      <c r="F127" s="52"/>
      <c r="G127" s="52"/>
      <c r="H127" s="46"/>
      <c r="I127" s="184"/>
      <c r="J127" s="59"/>
      <c r="K127" s="54"/>
      <c r="L127" s="69"/>
      <c r="M127" s="69"/>
      <c r="N127" s="69"/>
      <c r="O127" s="69"/>
      <c r="P127" s="70"/>
    </row>
    <row r="128" spans="1:16" s="198" customFormat="1" ht="15.75">
      <c r="A128" s="380" t="s">
        <v>173</v>
      </c>
      <c r="B128" s="382" t="s">
        <v>357</v>
      </c>
      <c r="C128" s="95" t="s">
        <v>489</v>
      </c>
      <c r="D128" s="376" t="s">
        <v>350</v>
      </c>
      <c r="E128" s="377">
        <v>40</v>
      </c>
      <c r="F128" s="52"/>
      <c r="G128" s="52"/>
      <c r="H128" s="46"/>
      <c r="I128" s="184"/>
      <c r="J128" s="59"/>
      <c r="K128" s="54"/>
      <c r="L128" s="69"/>
      <c r="M128" s="69"/>
      <c r="N128" s="69"/>
      <c r="O128" s="69"/>
      <c r="P128" s="70"/>
    </row>
    <row r="129" spans="1:16" s="198" customFormat="1" ht="15.75">
      <c r="A129" s="380" t="s">
        <v>174</v>
      </c>
      <c r="B129" s="382" t="s">
        <v>357</v>
      </c>
      <c r="C129" s="95" t="s">
        <v>490</v>
      </c>
      <c r="D129" s="376" t="s">
        <v>350</v>
      </c>
      <c r="E129" s="377">
        <v>24</v>
      </c>
      <c r="F129" s="52"/>
      <c r="G129" s="52"/>
      <c r="H129" s="46"/>
      <c r="I129" s="184"/>
      <c r="J129" s="59"/>
      <c r="K129" s="54"/>
      <c r="L129" s="69"/>
      <c r="M129" s="69"/>
      <c r="N129" s="69"/>
      <c r="O129" s="69"/>
      <c r="P129" s="70"/>
    </row>
    <row r="130" spans="1:16" s="198" customFormat="1" ht="15.75">
      <c r="A130" s="380" t="s">
        <v>175</v>
      </c>
      <c r="B130" s="382" t="s">
        <v>357</v>
      </c>
      <c r="C130" s="95" t="s">
        <v>491</v>
      </c>
      <c r="D130" s="376" t="s">
        <v>350</v>
      </c>
      <c r="E130" s="377">
        <v>40</v>
      </c>
      <c r="F130" s="52"/>
      <c r="G130" s="52"/>
      <c r="H130" s="46"/>
      <c r="I130" s="184"/>
      <c r="J130" s="59"/>
      <c r="K130" s="54"/>
      <c r="L130" s="69"/>
      <c r="M130" s="69"/>
      <c r="N130" s="69"/>
      <c r="O130" s="69"/>
      <c r="P130" s="70"/>
    </row>
    <row r="131" spans="1:16" s="198" customFormat="1" ht="15.75">
      <c r="A131" s="380" t="s">
        <v>176</v>
      </c>
      <c r="B131" s="68" t="s">
        <v>357</v>
      </c>
      <c r="C131" s="95" t="s">
        <v>492</v>
      </c>
      <c r="D131" s="77" t="s">
        <v>350</v>
      </c>
      <c r="E131" s="78">
        <v>20</v>
      </c>
      <c r="F131" s="46"/>
      <c r="G131" s="46"/>
      <c r="H131" s="46"/>
      <c r="I131" s="58"/>
      <c r="J131" s="58"/>
      <c r="K131" s="67"/>
      <c r="L131" s="69"/>
      <c r="M131" s="69"/>
      <c r="N131" s="69"/>
      <c r="O131" s="69"/>
      <c r="P131" s="70"/>
    </row>
    <row r="132" spans="1:16" s="198" customFormat="1" ht="15.75">
      <c r="A132" s="380" t="s">
        <v>177</v>
      </c>
      <c r="B132" s="382" t="s">
        <v>357</v>
      </c>
      <c r="C132" s="95" t="s">
        <v>493</v>
      </c>
      <c r="D132" s="376" t="s">
        <v>350</v>
      </c>
      <c r="E132" s="377">
        <v>10</v>
      </c>
      <c r="F132" s="52"/>
      <c r="G132" s="52"/>
      <c r="H132" s="46"/>
      <c r="I132" s="59"/>
      <c r="J132" s="59"/>
      <c r="K132" s="54"/>
      <c r="L132" s="69"/>
      <c r="M132" s="69"/>
      <c r="N132" s="69"/>
      <c r="O132" s="69"/>
      <c r="P132" s="70"/>
    </row>
    <row r="133" spans="1:16" s="198" customFormat="1" ht="15.75">
      <c r="A133" s="380" t="s">
        <v>178</v>
      </c>
      <c r="B133" s="382" t="s">
        <v>357</v>
      </c>
      <c r="C133" s="95" t="s">
        <v>494</v>
      </c>
      <c r="D133" s="376" t="s">
        <v>350</v>
      </c>
      <c r="E133" s="377">
        <v>10</v>
      </c>
      <c r="F133" s="52"/>
      <c r="G133" s="52"/>
      <c r="H133" s="46"/>
      <c r="I133" s="59"/>
      <c r="J133" s="59"/>
      <c r="K133" s="54"/>
      <c r="L133" s="69"/>
      <c r="M133" s="69"/>
      <c r="N133" s="69"/>
      <c r="O133" s="69"/>
      <c r="P133" s="70"/>
    </row>
    <row r="134" spans="1:16" s="198" customFormat="1" ht="31.5">
      <c r="A134" s="380" t="s">
        <v>406</v>
      </c>
      <c r="B134" s="382" t="s">
        <v>357</v>
      </c>
      <c r="C134" s="103" t="s">
        <v>241</v>
      </c>
      <c r="D134" s="77" t="s">
        <v>364</v>
      </c>
      <c r="E134" s="78">
        <v>51.9</v>
      </c>
      <c r="F134" s="52"/>
      <c r="G134" s="52"/>
      <c r="H134" s="46"/>
      <c r="I134" s="59"/>
      <c r="J134" s="59"/>
      <c r="K134" s="54"/>
      <c r="L134" s="69"/>
      <c r="M134" s="69"/>
      <c r="N134" s="69"/>
      <c r="O134" s="69"/>
      <c r="P134" s="70"/>
    </row>
    <row r="135" spans="1:16" s="198" customFormat="1" ht="31.5">
      <c r="A135" s="380" t="s">
        <v>179</v>
      </c>
      <c r="B135" s="382" t="s">
        <v>357</v>
      </c>
      <c r="C135" s="95" t="s">
        <v>242</v>
      </c>
      <c r="D135" s="376" t="s">
        <v>364</v>
      </c>
      <c r="E135" s="377">
        <v>51.9</v>
      </c>
      <c r="F135" s="52"/>
      <c r="G135" s="52"/>
      <c r="H135" s="46"/>
      <c r="I135" s="59"/>
      <c r="J135" s="59"/>
      <c r="K135" s="54"/>
      <c r="L135" s="69"/>
      <c r="M135" s="69"/>
      <c r="N135" s="69"/>
      <c r="O135" s="69"/>
      <c r="P135" s="70"/>
    </row>
    <row r="136" spans="1:16" s="198" customFormat="1" ht="15.75">
      <c r="A136" s="380" t="s">
        <v>180</v>
      </c>
      <c r="B136" s="68" t="s">
        <v>357</v>
      </c>
      <c r="C136" s="95" t="s">
        <v>243</v>
      </c>
      <c r="D136" s="376" t="s">
        <v>345</v>
      </c>
      <c r="E136" s="377">
        <v>1</v>
      </c>
      <c r="F136" s="46"/>
      <c r="G136" s="52"/>
      <c r="H136" s="46"/>
      <c r="I136" s="58"/>
      <c r="J136" s="58"/>
      <c r="K136" s="67"/>
      <c r="L136" s="69"/>
      <c r="M136" s="69"/>
      <c r="N136" s="69"/>
      <c r="O136" s="69"/>
      <c r="P136" s="70"/>
    </row>
    <row r="137" spans="1:16" s="198" customFormat="1" ht="31.5">
      <c r="A137" s="380" t="s">
        <v>181</v>
      </c>
      <c r="B137" s="382" t="s">
        <v>357</v>
      </c>
      <c r="C137" s="95" t="s">
        <v>244</v>
      </c>
      <c r="D137" s="376" t="s">
        <v>340</v>
      </c>
      <c r="E137" s="377">
        <v>18.4</v>
      </c>
      <c r="F137" s="52"/>
      <c r="G137" s="52"/>
      <c r="H137" s="46"/>
      <c r="I137" s="184"/>
      <c r="J137" s="59"/>
      <c r="K137" s="54"/>
      <c r="L137" s="69"/>
      <c r="M137" s="69"/>
      <c r="N137" s="69"/>
      <c r="O137" s="69"/>
      <c r="P137" s="70"/>
    </row>
    <row r="138" spans="1:16" s="198" customFormat="1" ht="31.5">
      <c r="A138" s="380" t="s">
        <v>182</v>
      </c>
      <c r="B138" s="382" t="s">
        <v>357</v>
      </c>
      <c r="C138" s="95" t="s">
        <v>245</v>
      </c>
      <c r="D138" s="376" t="s">
        <v>345</v>
      </c>
      <c r="E138" s="377">
        <v>2</v>
      </c>
      <c r="F138" s="52"/>
      <c r="G138" s="52"/>
      <c r="H138" s="46"/>
      <c r="I138" s="184"/>
      <c r="J138" s="59"/>
      <c r="K138" s="54"/>
      <c r="L138" s="69"/>
      <c r="M138" s="69"/>
      <c r="N138" s="69"/>
      <c r="O138" s="69"/>
      <c r="P138" s="70"/>
    </row>
    <row r="139" spans="1:16" s="198" customFormat="1" ht="31.5">
      <c r="A139" s="380" t="s">
        <v>407</v>
      </c>
      <c r="B139" s="68" t="s">
        <v>357</v>
      </c>
      <c r="C139" s="103" t="s">
        <v>247</v>
      </c>
      <c r="D139" s="77" t="s">
        <v>364</v>
      </c>
      <c r="E139" s="78">
        <v>23.6</v>
      </c>
      <c r="F139" s="46"/>
      <c r="G139" s="46"/>
      <c r="H139" s="46"/>
      <c r="I139" s="58"/>
      <c r="J139" s="58"/>
      <c r="K139" s="67"/>
      <c r="L139" s="69"/>
      <c r="M139" s="69"/>
      <c r="N139" s="69"/>
      <c r="O139" s="69"/>
      <c r="P139" s="70"/>
    </row>
    <row r="140" spans="1:16" s="198" customFormat="1" ht="31.5">
      <c r="A140" s="380" t="s">
        <v>408</v>
      </c>
      <c r="B140" s="382" t="s">
        <v>357</v>
      </c>
      <c r="C140" s="95" t="s">
        <v>248</v>
      </c>
      <c r="D140" s="376" t="s">
        <v>364</v>
      </c>
      <c r="E140" s="377">
        <v>23.6</v>
      </c>
      <c r="F140" s="52"/>
      <c r="G140" s="52"/>
      <c r="H140" s="46"/>
      <c r="I140" s="59"/>
      <c r="J140" s="59"/>
      <c r="K140" s="54"/>
      <c r="L140" s="69"/>
      <c r="M140" s="69"/>
      <c r="N140" s="69"/>
      <c r="O140" s="69"/>
      <c r="P140" s="70"/>
    </row>
    <row r="141" spans="1:16" s="198" customFormat="1" ht="15.75">
      <c r="A141" s="380" t="s">
        <v>183</v>
      </c>
      <c r="B141" s="68" t="s">
        <v>357</v>
      </c>
      <c r="C141" s="95" t="s">
        <v>249</v>
      </c>
      <c r="D141" s="376" t="s">
        <v>345</v>
      </c>
      <c r="E141" s="377">
        <v>1</v>
      </c>
      <c r="F141" s="46"/>
      <c r="G141" s="46"/>
      <c r="H141" s="46"/>
      <c r="I141" s="58"/>
      <c r="J141" s="58"/>
      <c r="K141" s="67"/>
      <c r="L141" s="69"/>
      <c r="M141" s="69"/>
      <c r="N141" s="69"/>
      <c r="O141" s="69"/>
      <c r="P141" s="70"/>
    </row>
    <row r="142" spans="1:16" s="198" customFormat="1" ht="15.75">
      <c r="A142" s="380" t="s">
        <v>410</v>
      </c>
      <c r="B142" s="382" t="s">
        <v>357</v>
      </c>
      <c r="C142" s="103" t="s">
        <v>251</v>
      </c>
      <c r="D142" s="77" t="s">
        <v>350</v>
      </c>
      <c r="E142" s="78">
        <v>1</v>
      </c>
      <c r="F142" s="52"/>
      <c r="G142" s="52"/>
      <c r="H142" s="46"/>
      <c r="I142" s="59"/>
      <c r="J142" s="59"/>
      <c r="K142" s="54"/>
      <c r="L142" s="69"/>
      <c r="M142" s="69"/>
      <c r="N142" s="69"/>
      <c r="O142" s="69"/>
      <c r="P142" s="70"/>
    </row>
    <row r="143" spans="1:16" s="198" customFormat="1" ht="63">
      <c r="A143" s="380" t="s">
        <v>184</v>
      </c>
      <c r="B143" s="382" t="s">
        <v>357</v>
      </c>
      <c r="C143" s="95" t="s">
        <v>252</v>
      </c>
      <c r="D143" s="376" t="s">
        <v>350</v>
      </c>
      <c r="E143" s="377">
        <v>1</v>
      </c>
      <c r="F143" s="52"/>
      <c r="G143" s="52"/>
      <c r="H143" s="46"/>
      <c r="I143" s="59"/>
      <c r="J143" s="59"/>
      <c r="K143" s="54"/>
      <c r="L143" s="69"/>
      <c r="M143" s="69"/>
      <c r="N143" s="69"/>
      <c r="O143" s="69"/>
      <c r="P143" s="70"/>
    </row>
    <row r="144" spans="1:16" s="198" customFormat="1" ht="15.75">
      <c r="A144" s="463" t="s">
        <v>411</v>
      </c>
      <c r="B144" s="386" t="s">
        <v>357</v>
      </c>
      <c r="C144" s="193" t="s">
        <v>254</v>
      </c>
      <c r="D144" s="80" t="s">
        <v>340</v>
      </c>
      <c r="E144" s="378">
        <v>9.4</v>
      </c>
      <c r="F144" s="358"/>
      <c r="G144" s="358"/>
      <c r="H144" s="81"/>
      <c r="I144" s="387"/>
      <c r="J144" s="387"/>
      <c r="K144" s="388"/>
      <c r="L144" s="83"/>
      <c r="M144" s="83"/>
      <c r="N144" s="83"/>
      <c r="O144" s="83"/>
      <c r="P144" s="84"/>
    </row>
    <row r="145" spans="1:16" s="371" customFormat="1" ht="15.75">
      <c r="A145" s="222" t="s">
        <v>185</v>
      </c>
      <c r="B145" s="68" t="s">
        <v>357</v>
      </c>
      <c r="C145" s="95" t="s">
        <v>255</v>
      </c>
      <c r="D145" s="376" t="s">
        <v>340</v>
      </c>
      <c r="E145" s="377">
        <v>6.3</v>
      </c>
      <c r="F145" s="46"/>
      <c r="G145" s="46"/>
      <c r="H145" s="46"/>
      <c r="I145" s="58"/>
      <c r="J145" s="58"/>
      <c r="K145" s="67"/>
      <c r="L145" s="69"/>
      <c r="M145" s="69"/>
      <c r="N145" s="69"/>
      <c r="O145" s="69"/>
      <c r="P145" s="69"/>
    </row>
    <row r="146" spans="1:16" s="371" customFormat="1" ht="15.75">
      <c r="A146" s="222" t="s">
        <v>186</v>
      </c>
      <c r="B146" s="68" t="s">
        <v>357</v>
      </c>
      <c r="C146" s="95" t="s">
        <v>256</v>
      </c>
      <c r="D146" s="376" t="s">
        <v>340</v>
      </c>
      <c r="E146" s="377">
        <v>3.1</v>
      </c>
      <c r="F146" s="46"/>
      <c r="G146" s="46"/>
      <c r="H146" s="46"/>
      <c r="I146" s="58"/>
      <c r="J146" s="58"/>
      <c r="K146" s="67"/>
      <c r="L146" s="69"/>
      <c r="M146" s="69"/>
      <c r="N146" s="69"/>
      <c r="O146" s="69"/>
      <c r="P146" s="69"/>
    </row>
    <row r="147" spans="1:16" s="371" customFormat="1" ht="31.5">
      <c r="A147" s="222" t="s">
        <v>187</v>
      </c>
      <c r="B147" s="68" t="s">
        <v>357</v>
      </c>
      <c r="C147" s="95" t="s">
        <v>257</v>
      </c>
      <c r="D147" s="376" t="s">
        <v>350</v>
      </c>
      <c r="E147" s="377">
        <v>1</v>
      </c>
      <c r="F147" s="46"/>
      <c r="G147" s="46"/>
      <c r="H147" s="46"/>
      <c r="I147" s="58"/>
      <c r="J147" s="58"/>
      <c r="K147" s="67"/>
      <c r="L147" s="69"/>
      <c r="M147" s="69"/>
      <c r="N147" s="69"/>
      <c r="O147" s="69"/>
      <c r="P147" s="69"/>
    </row>
    <row r="148" spans="1:16" s="371" customFormat="1" ht="31.5">
      <c r="A148" s="222" t="s">
        <v>412</v>
      </c>
      <c r="B148" s="68" t="s">
        <v>357</v>
      </c>
      <c r="C148" s="103" t="s">
        <v>119</v>
      </c>
      <c r="D148" s="77" t="s">
        <v>350</v>
      </c>
      <c r="E148" s="78">
        <v>1</v>
      </c>
      <c r="F148" s="46"/>
      <c r="G148" s="46"/>
      <c r="H148" s="46"/>
      <c r="I148" s="58"/>
      <c r="J148" s="58"/>
      <c r="K148" s="67"/>
      <c r="L148" s="69"/>
      <c r="M148" s="69"/>
      <c r="N148" s="69"/>
      <c r="O148" s="69"/>
      <c r="P148" s="69"/>
    </row>
    <row r="149" spans="1:16" s="371" customFormat="1" ht="31.5">
      <c r="A149" s="222" t="s">
        <v>414</v>
      </c>
      <c r="B149" s="68" t="s">
        <v>357</v>
      </c>
      <c r="C149" s="103" t="s">
        <v>120</v>
      </c>
      <c r="D149" s="77" t="s">
        <v>345</v>
      </c>
      <c r="E149" s="78">
        <v>1</v>
      </c>
      <c r="F149" s="46"/>
      <c r="G149" s="46"/>
      <c r="H149" s="46"/>
      <c r="I149" s="58"/>
      <c r="J149" s="58"/>
      <c r="K149" s="67"/>
      <c r="L149" s="69"/>
      <c r="M149" s="69"/>
      <c r="N149" s="69"/>
      <c r="O149" s="69"/>
      <c r="P149" s="69"/>
    </row>
    <row r="150" spans="1:16" s="371" customFormat="1" ht="31.5">
      <c r="A150" s="222" t="s">
        <v>415</v>
      </c>
      <c r="B150" s="68" t="s">
        <v>357</v>
      </c>
      <c r="C150" s="103" t="s">
        <v>121</v>
      </c>
      <c r="D150" s="77" t="s">
        <v>350</v>
      </c>
      <c r="E150" s="78">
        <v>1</v>
      </c>
      <c r="F150" s="46"/>
      <c r="G150" s="46"/>
      <c r="H150" s="46"/>
      <c r="I150" s="58"/>
      <c r="J150" s="58"/>
      <c r="K150" s="67"/>
      <c r="L150" s="69"/>
      <c r="M150" s="69"/>
      <c r="N150" s="69"/>
      <c r="O150" s="69"/>
      <c r="P150" s="69"/>
    </row>
    <row r="151" spans="1:16" s="371" customFormat="1" ht="15.75">
      <c r="A151" s="222"/>
      <c r="B151" s="68"/>
      <c r="C151" s="370" t="s">
        <v>122</v>
      </c>
      <c r="D151" s="222"/>
      <c r="E151" s="78"/>
      <c r="F151" s="46"/>
      <c r="G151" s="46"/>
      <c r="H151" s="46"/>
      <c r="I151" s="58"/>
      <c r="J151" s="58"/>
      <c r="K151" s="67"/>
      <c r="L151" s="69"/>
      <c r="M151" s="69"/>
      <c r="N151" s="69"/>
      <c r="O151" s="69"/>
      <c r="P151" s="69"/>
    </row>
    <row r="152" spans="1:16" s="371" customFormat="1" ht="18">
      <c r="A152" s="222" t="s">
        <v>418</v>
      </c>
      <c r="B152" s="68" t="s">
        <v>357</v>
      </c>
      <c r="C152" s="389" t="s">
        <v>123</v>
      </c>
      <c r="D152" s="390" t="s">
        <v>124</v>
      </c>
      <c r="E152" s="400">
        <v>28.9</v>
      </c>
      <c r="F152" s="46"/>
      <c r="G152" s="46"/>
      <c r="H152" s="46"/>
      <c r="I152" s="58"/>
      <c r="J152" s="58"/>
      <c r="K152" s="67"/>
      <c r="L152" s="69"/>
      <c r="M152" s="69"/>
      <c r="N152" s="69"/>
      <c r="O152" s="69"/>
      <c r="P152" s="69"/>
    </row>
    <row r="153" spans="1:16" s="371" customFormat="1" ht="15.75">
      <c r="A153" s="222" t="s">
        <v>420</v>
      </c>
      <c r="B153" s="68" t="s">
        <v>357</v>
      </c>
      <c r="C153" s="391" t="s">
        <v>259</v>
      </c>
      <c r="D153" s="390" t="s">
        <v>345</v>
      </c>
      <c r="E153" s="78">
        <v>1</v>
      </c>
      <c r="F153" s="46"/>
      <c r="G153" s="46"/>
      <c r="H153" s="46"/>
      <c r="I153" s="58"/>
      <c r="J153" s="58"/>
      <c r="K153" s="67"/>
      <c r="L153" s="69"/>
      <c r="M153" s="69"/>
      <c r="N153" s="69"/>
      <c r="O153" s="69"/>
      <c r="P153" s="69"/>
    </row>
    <row r="154" spans="1:16" s="198" customFormat="1" ht="16.5" thickBot="1">
      <c r="A154" s="392"/>
      <c r="B154" s="393"/>
      <c r="C154" s="394" t="s">
        <v>260</v>
      </c>
      <c r="D154" s="395"/>
      <c r="E154" s="396"/>
      <c r="F154" s="344"/>
      <c r="G154" s="344"/>
      <c r="H154" s="344"/>
      <c r="I154" s="397"/>
      <c r="J154" s="397"/>
      <c r="K154" s="398"/>
      <c r="L154" s="398"/>
      <c r="M154" s="398"/>
      <c r="N154" s="398"/>
      <c r="O154" s="398"/>
      <c r="P154" s="398"/>
    </row>
    <row r="155" spans="1:16" s="198" customFormat="1" ht="15.75">
      <c r="A155" s="208"/>
      <c r="B155" s="202"/>
      <c r="C155" s="43" t="s">
        <v>261</v>
      </c>
      <c r="D155" s="203"/>
      <c r="E155" s="406"/>
      <c r="F155" s="202"/>
      <c r="G155" s="210"/>
      <c r="H155" s="46"/>
      <c r="I155" s="202"/>
      <c r="J155" s="210"/>
      <c r="K155" s="202"/>
      <c r="L155" s="69"/>
      <c r="M155" s="69"/>
      <c r="N155" s="69"/>
      <c r="O155" s="69"/>
      <c r="P155" s="70"/>
    </row>
    <row r="156" spans="1:16" s="198" customFormat="1" ht="15.75">
      <c r="A156" s="207">
        <v>73</v>
      </c>
      <c r="B156" s="76" t="s">
        <v>362</v>
      </c>
      <c r="C156" s="107" t="s">
        <v>262</v>
      </c>
      <c r="D156" s="108" t="s">
        <v>350</v>
      </c>
      <c r="E156" s="197">
        <v>1</v>
      </c>
      <c r="F156" s="66"/>
      <c r="G156" s="69"/>
      <c r="H156" s="46"/>
      <c r="I156" s="66"/>
      <c r="J156" s="66"/>
      <c r="K156" s="46"/>
      <c r="L156" s="69"/>
      <c r="M156" s="69"/>
      <c r="N156" s="69"/>
      <c r="O156" s="69"/>
      <c r="P156" s="70"/>
    </row>
    <row r="157" spans="1:16" s="198" customFormat="1" ht="15.75">
      <c r="A157" s="208">
        <v>74</v>
      </c>
      <c r="B157" s="76" t="s">
        <v>362</v>
      </c>
      <c r="C157" s="107" t="s">
        <v>263</v>
      </c>
      <c r="D157" s="108" t="s">
        <v>350</v>
      </c>
      <c r="E157" s="197">
        <v>1</v>
      </c>
      <c r="F157" s="66"/>
      <c r="G157" s="69"/>
      <c r="H157" s="46"/>
      <c r="I157" s="66"/>
      <c r="J157" s="67"/>
      <c r="K157" s="67"/>
      <c r="L157" s="69"/>
      <c r="M157" s="69"/>
      <c r="N157" s="69"/>
      <c r="O157" s="69"/>
      <c r="P157" s="70"/>
    </row>
    <row r="158" spans="1:16" s="198" customFormat="1" ht="15.75">
      <c r="A158" s="207">
        <v>75</v>
      </c>
      <c r="B158" s="76" t="s">
        <v>362</v>
      </c>
      <c r="C158" s="107" t="s">
        <v>264</v>
      </c>
      <c r="D158" s="108" t="s">
        <v>350</v>
      </c>
      <c r="E158" s="197">
        <v>3</v>
      </c>
      <c r="F158" s="66"/>
      <c r="G158" s="69"/>
      <c r="H158" s="46"/>
      <c r="I158" s="66"/>
      <c r="J158" s="67"/>
      <c r="K158" s="46"/>
      <c r="L158" s="69"/>
      <c r="M158" s="69"/>
      <c r="N158" s="69"/>
      <c r="O158" s="69"/>
      <c r="P158" s="70"/>
    </row>
    <row r="159" spans="1:16" s="198" customFormat="1" ht="15.75">
      <c r="A159" s="208">
        <v>76</v>
      </c>
      <c r="B159" s="76" t="s">
        <v>362</v>
      </c>
      <c r="C159" s="107" t="s">
        <v>265</v>
      </c>
      <c r="D159" s="108" t="s">
        <v>350</v>
      </c>
      <c r="E159" s="197">
        <v>2</v>
      </c>
      <c r="F159" s="66"/>
      <c r="G159" s="69"/>
      <c r="H159" s="46"/>
      <c r="I159" s="66"/>
      <c r="J159" s="67"/>
      <c r="K159" s="67"/>
      <c r="L159" s="69"/>
      <c r="M159" s="69"/>
      <c r="N159" s="69"/>
      <c r="O159" s="69"/>
      <c r="P159" s="70"/>
    </row>
    <row r="160" spans="1:16" s="198" customFormat="1" ht="15.75">
      <c r="A160" s="207">
        <v>77</v>
      </c>
      <c r="B160" s="76" t="s">
        <v>362</v>
      </c>
      <c r="C160" s="107" t="s">
        <v>266</v>
      </c>
      <c r="D160" s="108" t="s">
        <v>350</v>
      </c>
      <c r="E160" s="197">
        <v>1</v>
      </c>
      <c r="F160" s="66"/>
      <c r="G160" s="69"/>
      <c r="H160" s="46"/>
      <c r="I160" s="66"/>
      <c r="J160" s="67"/>
      <c r="K160" s="67"/>
      <c r="L160" s="69"/>
      <c r="M160" s="69"/>
      <c r="N160" s="69"/>
      <c r="O160" s="69"/>
      <c r="P160" s="70"/>
    </row>
    <row r="161" spans="1:16" s="198" customFormat="1" ht="15.75">
      <c r="A161" s="208">
        <v>78</v>
      </c>
      <c r="B161" s="76" t="s">
        <v>362</v>
      </c>
      <c r="C161" s="107" t="s">
        <v>126</v>
      </c>
      <c r="D161" s="108" t="s">
        <v>350</v>
      </c>
      <c r="E161" s="197">
        <v>1</v>
      </c>
      <c r="F161" s="66"/>
      <c r="G161" s="69"/>
      <c r="H161" s="46"/>
      <c r="I161" s="66"/>
      <c r="J161" s="66"/>
      <c r="K161" s="67"/>
      <c r="L161" s="69"/>
      <c r="M161" s="69"/>
      <c r="N161" s="69"/>
      <c r="O161" s="69"/>
      <c r="P161" s="70"/>
    </row>
    <row r="162" spans="1:16" s="198" customFormat="1" ht="15.75">
      <c r="A162" s="207">
        <v>79</v>
      </c>
      <c r="B162" s="76" t="s">
        <v>362</v>
      </c>
      <c r="C162" s="107" t="s">
        <v>267</v>
      </c>
      <c r="D162" s="108" t="s">
        <v>356</v>
      </c>
      <c r="E162" s="197">
        <v>1</v>
      </c>
      <c r="F162" s="66"/>
      <c r="G162" s="69"/>
      <c r="H162" s="46"/>
      <c r="I162" s="66"/>
      <c r="J162" s="67"/>
      <c r="K162" s="67"/>
      <c r="L162" s="69"/>
      <c r="M162" s="69"/>
      <c r="N162" s="69"/>
      <c r="O162" s="69"/>
      <c r="P162" s="70"/>
    </row>
    <row r="163" spans="1:16" s="198" customFormat="1" ht="15.75">
      <c r="A163" s="208">
        <v>80</v>
      </c>
      <c r="B163" s="76" t="s">
        <v>362</v>
      </c>
      <c r="C163" s="107" t="s">
        <v>127</v>
      </c>
      <c r="D163" s="108" t="s">
        <v>340</v>
      </c>
      <c r="E163" s="197">
        <v>60</v>
      </c>
      <c r="F163" s="66"/>
      <c r="G163" s="69"/>
      <c r="H163" s="46"/>
      <c r="I163" s="66"/>
      <c r="J163" s="67"/>
      <c r="K163" s="67"/>
      <c r="L163" s="69"/>
      <c r="M163" s="69"/>
      <c r="N163" s="69"/>
      <c r="O163" s="69"/>
      <c r="P163" s="70"/>
    </row>
    <row r="164" spans="1:16" s="198" customFormat="1" ht="15.75">
      <c r="A164" s="207">
        <v>81</v>
      </c>
      <c r="B164" s="76" t="s">
        <v>362</v>
      </c>
      <c r="C164" s="107" t="s">
        <v>268</v>
      </c>
      <c r="D164" s="108" t="s">
        <v>340</v>
      </c>
      <c r="E164" s="197">
        <v>12</v>
      </c>
      <c r="F164" s="66"/>
      <c r="G164" s="69"/>
      <c r="H164" s="46"/>
      <c r="I164" s="66"/>
      <c r="J164" s="67"/>
      <c r="K164" s="67"/>
      <c r="L164" s="69"/>
      <c r="M164" s="69"/>
      <c r="N164" s="69"/>
      <c r="O164" s="69"/>
      <c r="P164" s="70"/>
    </row>
    <row r="165" spans="1:16" s="198" customFormat="1" ht="15.75">
      <c r="A165" s="208">
        <v>82</v>
      </c>
      <c r="B165" s="76" t="s">
        <v>362</v>
      </c>
      <c r="C165" s="107" t="s">
        <v>269</v>
      </c>
      <c r="D165" s="108" t="s">
        <v>340</v>
      </c>
      <c r="E165" s="197">
        <v>45</v>
      </c>
      <c r="F165" s="66"/>
      <c r="G165" s="69"/>
      <c r="H165" s="46"/>
      <c r="I165" s="66"/>
      <c r="J165" s="67"/>
      <c r="K165" s="67"/>
      <c r="L165" s="69"/>
      <c r="M165" s="69"/>
      <c r="N165" s="69"/>
      <c r="O165" s="69"/>
      <c r="P165" s="70"/>
    </row>
    <row r="166" spans="1:16" s="198" customFormat="1" ht="15.75">
      <c r="A166" s="207">
        <v>83</v>
      </c>
      <c r="B166" s="76" t="s">
        <v>362</v>
      </c>
      <c r="C166" s="107" t="s">
        <v>270</v>
      </c>
      <c r="D166" s="108" t="s">
        <v>340</v>
      </c>
      <c r="E166" s="197">
        <v>61</v>
      </c>
      <c r="F166" s="66"/>
      <c r="G166" s="69"/>
      <c r="H166" s="46"/>
      <c r="I166" s="66"/>
      <c r="J166" s="67"/>
      <c r="K166" s="67"/>
      <c r="L166" s="69"/>
      <c r="M166" s="69"/>
      <c r="N166" s="69"/>
      <c r="O166" s="69"/>
      <c r="P166" s="70"/>
    </row>
    <row r="167" spans="1:16" s="198" customFormat="1" ht="15.75">
      <c r="A167" s="208">
        <v>84</v>
      </c>
      <c r="B167" s="76" t="s">
        <v>362</v>
      </c>
      <c r="C167" s="373" t="s">
        <v>271</v>
      </c>
      <c r="D167" s="374" t="s">
        <v>340</v>
      </c>
      <c r="E167" s="407">
        <v>15</v>
      </c>
      <c r="F167" s="66"/>
      <c r="G167" s="69"/>
      <c r="H167" s="46"/>
      <c r="I167" s="66"/>
      <c r="J167" s="67"/>
      <c r="K167" s="67"/>
      <c r="L167" s="69"/>
      <c r="M167" s="69"/>
      <c r="N167" s="69"/>
      <c r="O167" s="69"/>
      <c r="P167" s="70"/>
    </row>
    <row r="168" spans="1:16" s="198" customFormat="1" ht="15.75">
      <c r="A168" s="207">
        <v>85</v>
      </c>
      <c r="B168" s="76" t="s">
        <v>362</v>
      </c>
      <c r="C168" s="107" t="s">
        <v>272</v>
      </c>
      <c r="D168" s="108" t="s">
        <v>340</v>
      </c>
      <c r="E168" s="197">
        <v>23</v>
      </c>
      <c r="F168" s="66"/>
      <c r="G168" s="69"/>
      <c r="H168" s="46"/>
      <c r="I168" s="67"/>
      <c r="J168" s="67"/>
      <c r="K168" s="67"/>
      <c r="L168" s="69"/>
      <c r="M168" s="69"/>
      <c r="N168" s="69"/>
      <c r="O168" s="69"/>
      <c r="P168" s="70"/>
    </row>
    <row r="169" spans="1:16" s="198" customFormat="1" ht="15.75">
      <c r="A169" s="208">
        <v>86</v>
      </c>
      <c r="B169" s="76" t="s">
        <v>362</v>
      </c>
      <c r="C169" s="107" t="s">
        <v>128</v>
      </c>
      <c r="D169" s="108" t="s">
        <v>340</v>
      </c>
      <c r="E169" s="197">
        <v>5</v>
      </c>
      <c r="F169" s="66"/>
      <c r="G169" s="69"/>
      <c r="H169" s="46"/>
      <c r="I169" s="67"/>
      <c r="J169" s="66"/>
      <c r="K169" s="67"/>
      <c r="L169" s="69"/>
      <c r="M169" s="69"/>
      <c r="N169" s="69"/>
      <c r="O169" s="69"/>
      <c r="P169" s="70"/>
    </row>
    <row r="170" spans="1:16" s="198" customFormat="1" ht="15.75">
      <c r="A170" s="207">
        <v>87</v>
      </c>
      <c r="B170" s="76" t="s">
        <v>362</v>
      </c>
      <c r="C170" s="107" t="s">
        <v>273</v>
      </c>
      <c r="D170" s="108" t="s">
        <v>340</v>
      </c>
      <c r="E170" s="197">
        <v>8</v>
      </c>
      <c r="F170" s="66"/>
      <c r="G170" s="69"/>
      <c r="H170" s="46"/>
      <c r="I170" s="66"/>
      <c r="J170" s="66"/>
      <c r="K170" s="67"/>
      <c r="L170" s="69"/>
      <c r="M170" s="69"/>
      <c r="N170" s="69"/>
      <c r="O170" s="69"/>
      <c r="P170" s="70"/>
    </row>
    <row r="171" spans="1:16" s="198" customFormat="1" ht="15.75">
      <c r="A171" s="208">
        <v>88</v>
      </c>
      <c r="B171" s="76" t="s">
        <v>362</v>
      </c>
      <c r="C171" s="107" t="s">
        <v>274</v>
      </c>
      <c r="D171" s="108" t="s">
        <v>350</v>
      </c>
      <c r="E171" s="197">
        <v>1</v>
      </c>
      <c r="F171" s="66"/>
      <c r="G171" s="69"/>
      <c r="H171" s="46"/>
      <c r="I171" s="66"/>
      <c r="J171" s="67"/>
      <c r="K171" s="67"/>
      <c r="L171" s="69"/>
      <c r="M171" s="69"/>
      <c r="N171" s="69"/>
      <c r="O171" s="69"/>
      <c r="P171" s="70"/>
    </row>
    <row r="172" spans="1:16" s="198" customFormat="1" ht="15.75">
      <c r="A172" s="207">
        <v>89</v>
      </c>
      <c r="B172" s="76" t="s">
        <v>362</v>
      </c>
      <c r="C172" s="467" t="s">
        <v>275</v>
      </c>
      <c r="D172" s="374" t="s">
        <v>350</v>
      </c>
      <c r="E172" s="330">
        <v>1</v>
      </c>
      <c r="F172" s="46"/>
      <c r="G172" s="209"/>
      <c r="H172" s="163"/>
      <c r="I172" s="67"/>
      <c r="J172" s="67"/>
      <c r="K172" s="67"/>
      <c r="L172" s="69"/>
      <c r="M172" s="69"/>
      <c r="N172" s="69"/>
      <c r="O172" s="69"/>
      <c r="P172" s="70"/>
    </row>
    <row r="173" spans="1:16" s="198" customFormat="1" ht="31.5">
      <c r="A173" s="208">
        <v>90</v>
      </c>
      <c r="B173" s="76" t="s">
        <v>362</v>
      </c>
      <c r="C173" s="107" t="s">
        <v>276</v>
      </c>
      <c r="D173" s="108" t="s">
        <v>350</v>
      </c>
      <c r="E173" s="197">
        <v>1</v>
      </c>
      <c r="F173" s="66"/>
      <c r="G173" s="69"/>
      <c r="H173" s="46"/>
      <c r="I173" s="66"/>
      <c r="J173" s="67"/>
      <c r="K173" s="67"/>
      <c r="L173" s="69"/>
      <c r="M173" s="69"/>
      <c r="N173" s="69"/>
      <c r="O173" s="69"/>
      <c r="P173" s="70"/>
    </row>
    <row r="174" spans="1:16" s="198" customFormat="1" ht="15.75">
      <c r="A174" s="207">
        <v>91</v>
      </c>
      <c r="B174" s="76" t="s">
        <v>362</v>
      </c>
      <c r="C174" s="107" t="s">
        <v>277</v>
      </c>
      <c r="D174" s="108" t="s">
        <v>356</v>
      </c>
      <c r="E174" s="197">
        <v>1</v>
      </c>
      <c r="F174" s="66"/>
      <c r="G174" s="69"/>
      <c r="H174" s="46"/>
      <c r="I174" s="66"/>
      <c r="J174" s="66"/>
      <c r="K174" s="67"/>
      <c r="L174" s="69"/>
      <c r="M174" s="69"/>
      <c r="N174" s="69"/>
      <c r="O174" s="69"/>
      <c r="P174" s="70"/>
    </row>
    <row r="175" spans="1:16" s="198" customFormat="1" ht="15.75">
      <c r="A175" s="208">
        <v>92</v>
      </c>
      <c r="B175" s="76" t="s">
        <v>362</v>
      </c>
      <c r="C175" s="107" t="s">
        <v>278</v>
      </c>
      <c r="D175" s="108" t="s">
        <v>356</v>
      </c>
      <c r="E175" s="197">
        <v>1</v>
      </c>
      <c r="F175" s="46"/>
      <c r="G175" s="69"/>
      <c r="H175" s="46"/>
      <c r="I175" s="67"/>
      <c r="J175" s="67"/>
      <c r="K175" s="67"/>
      <c r="L175" s="69"/>
      <c r="M175" s="69"/>
      <c r="N175" s="69"/>
      <c r="O175" s="69"/>
      <c r="P175" s="70"/>
    </row>
    <row r="176" spans="1:16" s="198" customFormat="1" ht="31.5">
      <c r="A176" s="207">
        <v>93</v>
      </c>
      <c r="B176" s="76" t="s">
        <v>362</v>
      </c>
      <c r="C176" s="107" t="s">
        <v>279</v>
      </c>
      <c r="D176" s="108" t="s">
        <v>340</v>
      </c>
      <c r="E176" s="197">
        <v>50</v>
      </c>
      <c r="F176" s="72"/>
      <c r="G176" s="69"/>
      <c r="H176" s="46"/>
      <c r="I176" s="67"/>
      <c r="J176" s="67"/>
      <c r="K176" s="67"/>
      <c r="L176" s="69"/>
      <c r="M176" s="69"/>
      <c r="N176" s="69"/>
      <c r="O176" s="69"/>
      <c r="P176" s="70"/>
    </row>
    <row r="177" spans="1:16" s="198" customFormat="1" ht="31.5">
      <c r="A177" s="208">
        <v>94</v>
      </c>
      <c r="B177" s="76" t="s">
        <v>362</v>
      </c>
      <c r="C177" s="107" t="s">
        <v>280</v>
      </c>
      <c r="D177" s="108" t="s">
        <v>350</v>
      </c>
      <c r="E177" s="197">
        <v>1</v>
      </c>
      <c r="F177" s="66"/>
      <c r="G177" s="69"/>
      <c r="H177" s="46"/>
      <c r="I177" s="66"/>
      <c r="J177" s="66"/>
      <c r="K177" s="67"/>
      <c r="L177" s="69"/>
      <c r="M177" s="69"/>
      <c r="N177" s="69"/>
      <c r="O177" s="69"/>
      <c r="P177" s="70"/>
    </row>
    <row r="178" spans="1:16" s="198" customFormat="1" ht="31.5">
      <c r="A178" s="207">
        <v>95</v>
      </c>
      <c r="B178" s="76" t="s">
        <v>362</v>
      </c>
      <c r="C178" s="107" t="s">
        <v>281</v>
      </c>
      <c r="D178" s="108" t="s">
        <v>356</v>
      </c>
      <c r="E178" s="197">
        <v>2</v>
      </c>
      <c r="F178" s="66"/>
      <c r="G178" s="69"/>
      <c r="H178" s="46"/>
      <c r="I178" s="66"/>
      <c r="J178" s="67"/>
      <c r="K178" s="67"/>
      <c r="L178" s="69"/>
      <c r="M178" s="69"/>
      <c r="N178" s="69"/>
      <c r="O178" s="69"/>
      <c r="P178" s="70"/>
    </row>
    <row r="179" spans="1:16" s="198" customFormat="1" ht="47.25">
      <c r="A179" s="208">
        <v>96</v>
      </c>
      <c r="B179" s="76" t="s">
        <v>362</v>
      </c>
      <c r="C179" s="107" t="s">
        <v>129</v>
      </c>
      <c r="D179" s="108" t="s">
        <v>356</v>
      </c>
      <c r="E179" s="197">
        <v>1</v>
      </c>
      <c r="F179" s="72"/>
      <c r="G179" s="69"/>
      <c r="H179" s="46"/>
      <c r="I179" s="67"/>
      <c r="J179" s="67"/>
      <c r="K179" s="67"/>
      <c r="L179" s="69"/>
      <c r="M179" s="69"/>
      <c r="N179" s="69"/>
      <c r="O179" s="69"/>
      <c r="P179" s="70"/>
    </row>
    <row r="180" spans="1:16" s="198" customFormat="1" ht="15.75">
      <c r="A180" s="207">
        <v>97</v>
      </c>
      <c r="B180" s="76" t="s">
        <v>362</v>
      </c>
      <c r="C180" s="107" t="s">
        <v>130</v>
      </c>
      <c r="D180" s="108" t="s">
        <v>350</v>
      </c>
      <c r="E180" s="197">
        <v>1</v>
      </c>
      <c r="F180" s="72"/>
      <c r="G180" s="69"/>
      <c r="H180" s="46"/>
      <c r="I180" s="67"/>
      <c r="J180" s="67"/>
      <c r="K180" s="67"/>
      <c r="L180" s="69"/>
      <c r="M180" s="69"/>
      <c r="N180" s="69"/>
      <c r="O180" s="69"/>
      <c r="P180" s="70"/>
    </row>
    <row r="181" spans="1:16" s="198" customFormat="1" ht="31.5">
      <c r="A181" s="208">
        <v>98</v>
      </c>
      <c r="B181" s="76" t="s">
        <v>362</v>
      </c>
      <c r="C181" s="107" t="s">
        <v>131</v>
      </c>
      <c r="D181" s="108" t="s">
        <v>356</v>
      </c>
      <c r="E181" s="197">
        <v>1</v>
      </c>
      <c r="F181" s="72"/>
      <c r="G181" s="69"/>
      <c r="H181" s="46"/>
      <c r="I181" s="67"/>
      <c r="J181" s="67"/>
      <c r="K181" s="67"/>
      <c r="L181" s="69"/>
      <c r="M181" s="69"/>
      <c r="N181" s="69"/>
      <c r="O181" s="69"/>
      <c r="P181" s="70"/>
    </row>
    <row r="182" spans="1:16" s="198" customFormat="1" ht="15.75">
      <c r="A182" s="207">
        <v>99</v>
      </c>
      <c r="B182" s="76" t="s">
        <v>362</v>
      </c>
      <c r="C182" s="107" t="s">
        <v>132</v>
      </c>
      <c r="D182" s="108" t="s">
        <v>356</v>
      </c>
      <c r="E182" s="197">
        <v>1</v>
      </c>
      <c r="F182" s="72"/>
      <c r="G182" s="69"/>
      <c r="H182" s="46"/>
      <c r="I182" s="67"/>
      <c r="J182" s="67"/>
      <c r="K182" s="67"/>
      <c r="L182" s="69"/>
      <c r="M182" s="69"/>
      <c r="N182" s="69"/>
      <c r="O182" s="69"/>
      <c r="P182" s="70"/>
    </row>
    <row r="183" spans="1:16" s="198" customFormat="1" ht="15.75">
      <c r="A183" s="208">
        <v>100</v>
      </c>
      <c r="B183" s="76" t="s">
        <v>362</v>
      </c>
      <c r="C183" s="107" t="s">
        <v>133</v>
      </c>
      <c r="D183" s="108" t="s">
        <v>356</v>
      </c>
      <c r="E183" s="197">
        <v>1</v>
      </c>
      <c r="F183" s="72"/>
      <c r="G183" s="69"/>
      <c r="H183" s="46"/>
      <c r="I183" s="67"/>
      <c r="J183" s="67"/>
      <c r="K183" s="67"/>
      <c r="L183" s="69"/>
      <c r="M183" s="69"/>
      <c r="N183" s="69"/>
      <c r="O183" s="69"/>
      <c r="P183" s="70"/>
    </row>
    <row r="184" spans="1:16" s="198" customFormat="1" ht="15.75">
      <c r="A184" s="207">
        <v>101</v>
      </c>
      <c r="B184" s="76" t="s">
        <v>362</v>
      </c>
      <c r="C184" s="107" t="s">
        <v>282</v>
      </c>
      <c r="D184" s="108" t="s">
        <v>356</v>
      </c>
      <c r="E184" s="197">
        <v>1</v>
      </c>
      <c r="F184" s="72"/>
      <c r="G184" s="69"/>
      <c r="H184" s="46"/>
      <c r="I184" s="67"/>
      <c r="J184" s="67"/>
      <c r="K184" s="67"/>
      <c r="L184" s="69"/>
      <c r="M184" s="69"/>
      <c r="N184" s="69"/>
      <c r="O184" s="69"/>
      <c r="P184" s="70"/>
    </row>
    <row r="185" spans="1:16" s="198" customFormat="1" ht="15.75">
      <c r="A185" s="208">
        <v>102</v>
      </c>
      <c r="B185" s="76" t="s">
        <v>362</v>
      </c>
      <c r="C185" s="107" t="s">
        <v>283</v>
      </c>
      <c r="D185" s="108" t="s">
        <v>356</v>
      </c>
      <c r="E185" s="197">
        <v>1</v>
      </c>
      <c r="F185" s="72"/>
      <c r="G185" s="69"/>
      <c r="H185" s="46"/>
      <c r="I185" s="67"/>
      <c r="J185" s="67"/>
      <c r="K185" s="67"/>
      <c r="L185" s="69"/>
      <c r="M185" s="69"/>
      <c r="N185" s="69"/>
      <c r="O185" s="69"/>
      <c r="P185" s="70"/>
    </row>
    <row r="186" spans="1:16" s="198" customFormat="1" ht="15.75">
      <c r="A186" s="207"/>
      <c r="B186" s="76"/>
      <c r="C186" s="375" t="s">
        <v>284</v>
      </c>
      <c r="D186" s="108"/>
      <c r="E186" s="197"/>
      <c r="F186" s="67"/>
      <c r="G186" s="69"/>
      <c r="H186" s="46"/>
      <c r="I186" s="67"/>
      <c r="J186" s="67"/>
      <c r="K186" s="67"/>
      <c r="L186" s="69"/>
      <c r="M186" s="69"/>
      <c r="N186" s="69"/>
      <c r="O186" s="69"/>
      <c r="P186" s="70"/>
    </row>
    <row r="187" spans="1:16" s="198" customFormat="1" ht="15.75">
      <c r="A187" s="208">
        <v>103</v>
      </c>
      <c r="B187" s="76" t="s">
        <v>362</v>
      </c>
      <c r="C187" s="105" t="s">
        <v>285</v>
      </c>
      <c r="D187" s="106" t="s">
        <v>340</v>
      </c>
      <c r="E187" s="408">
        <v>30</v>
      </c>
      <c r="F187" s="66"/>
      <c r="G187" s="209"/>
      <c r="H187" s="46"/>
      <c r="I187" s="66"/>
      <c r="J187" s="66"/>
      <c r="K187" s="67"/>
      <c r="L187" s="69"/>
      <c r="M187" s="69"/>
      <c r="N187" s="69"/>
      <c r="O187" s="69"/>
      <c r="P187" s="70"/>
    </row>
    <row r="188" spans="1:16" s="198" customFormat="1" ht="15.75">
      <c r="A188" s="208">
        <v>104</v>
      </c>
      <c r="B188" s="76" t="s">
        <v>362</v>
      </c>
      <c r="C188" s="105" t="s">
        <v>286</v>
      </c>
      <c r="D188" s="106" t="s">
        <v>340</v>
      </c>
      <c r="E188" s="408">
        <v>6</v>
      </c>
      <c r="F188" s="66"/>
      <c r="G188" s="209"/>
      <c r="H188" s="46"/>
      <c r="I188" s="66"/>
      <c r="J188" s="66"/>
      <c r="K188" s="67"/>
      <c r="L188" s="69"/>
      <c r="M188" s="69"/>
      <c r="N188" s="69"/>
      <c r="O188" s="69"/>
      <c r="P188" s="70"/>
    </row>
    <row r="189" spans="1:16" s="198" customFormat="1" ht="31.5">
      <c r="A189" s="208">
        <v>105</v>
      </c>
      <c r="B189" s="76" t="s">
        <v>362</v>
      </c>
      <c r="C189" s="105" t="s">
        <v>287</v>
      </c>
      <c r="D189" s="106" t="s">
        <v>350</v>
      </c>
      <c r="E189" s="408">
        <v>24</v>
      </c>
      <c r="F189" s="67"/>
      <c r="G189" s="209"/>
      <c r="H189" s="46"/>
      <c r="I189" s="67"/>
      <c r="J189" s="67"/>
      <c r="K189" s="67"/>
      <c r="L189" s="69"/>
      <c r="M189" s="69"/>
      <c r="N189" s="69"/>
      <c r="O189" s="69"/>
      <c r="P189" s="70"/>
    </row>
    <row r="190" spans="1:16" s="198" customFormat="1" ht="15.75">
      <c r="A190" s="208">
        <v>106</v>
      </c>
      <c r="B190" s="76" t="s">
        <v>362</v>
      </c>
      <c r="C190" s="105" t="s">
        <v>288</v>
      </c>
      <c r="D190" s="106" t="s">
        <v>350</v>
      </c>
      <c r="E190" s="408">
        <v>8</v>
      </c>
      <c r="F190" s="66"/>
      <c r="G190" s="209"/>
      <c r="H190" s="46"/>
      <c r="I190" s="66"/>
      <c r="J190" s="66"/>
      <c r="K190" s="67"/>
      <c r="L190" s="69"/>
      <c r="M190" s="69"/>
      <c r="N190" s="69"/>
      <c r="O190" s="69"/>
      <c r="P190" s="70"/>
    </row>
    <row r="191" spans="1:16" s="198" customFormat="1" ht="15.75">
      <c r="A191" s="208">
        <v>107</v>
      </c>
      <c r="B191" s="76" t="s">
        <v>362</v>
      </c>
      <c r="C191" s="105" t="s">
        <v>289</v>
      </c>
      <c r="D191" s="106" t="s">
        <v>340</v>
      </c>
      <c r="E191" s="408">
        <v>32</v>
      </c>
      <c r="F191" s="66"/>
      <c r="G191" s="209"/>
      <c r="H191" s="46"/>
      <c r="I191" s="66"/>
      <c r="J191" s="66"/>
      <c r="K191" s="67"/>
      <c r="L191" s="69"/>
      <c r="M191" s="69"/>
      <c r="N191" s="69"/>
      <c r="O191" s="69"/>
      <c r="P191" s="70"/>
    </row>
    <row r="192" spans="1:16" s="198" customFormat="1" ht="15.75">
      <c r="A192" s="208">
        <v>108</v>
      </c>
      <c r="B192" s="76" t="s">
        <v>362</v>
      </c>
      <c r="C192" s="105" t="s">
        <v>290</v>
      </c>
      <c r="D192" s="106" t="s">
        <v>350</v>
      </c>
      <c r="E192" s="408">
        <v>6</v>
      </c>
      <c r="F192" s="66"/>
      <c r="G192" s="209"/>
      <c r="H192" s="46"/>
      <c r="I192" s="66"/>
      <c r="J192" s="66"/>
      <c r="K192" s="67"/>
      <c r="L192" s="69"/>
      <c r="M192" s="69"/>
      <c r="N192" s="69"/>
      <c r="O192" s="69"/>
      <c r="P192" s="70"/>
    </row>
    <row r="193" spans="1:16" s="198" customFormat="1" ht="15.75">
      <c r="A193" s="208">
        <v>109</v>
      </c>
      <c r="B193" s="76" t="s">
        <v>362</v>
      </c>
      <c r="C193" s="105" t="s">
        <v>291</v>
      </c>
      <c r="D193" s="106" t="s">
        <v>350</v>
      </c>
      <c r="E193" s="408">
        <v>6</v>
      </c>
      <c r="F193" s="66"/>
      <c r="G193" s="209"/>
      <c r="H193" s="46"/>
      <c r="I193" s="66"/>
      <c r="J193" s="66"/>
      <c r="K193" s="67"/>
      <c r="L193" s="69"/>
      <c r="M193" s="69"/>
      <c r="N193" s="69"/>
      <c r="O193" s="69"/>
      <c r="P193" s="70"/>
    </row>
    <row r="194" spans="1:16" s="198" customFormat="1" ht="31.5">
      <c r="A194" s="208">
        <v>110</v>
      </c>
      <c r="B194" s="76" t="s">
        <v>362</v>
      </c>
      <c r="C194" s="105" t="s">
        <v>292</v>
      </c>
      <c r="D194" s="106" t="s">
        <v>350</v>
      </c>
      <c r="E194" s="408">
        <v>6</v>
      </c>
      <c r="F194" s="66"/>
      <c r="G194" s="209"/>
      <c r="H194" s="46"/>
      <c r="I194" s="66"/>
      <c r="J194" s="66"/>
      <c r="K194" s="67"/>
      <c r="L194" s="69"/>
      <c r="M194" s="69"/>
      <c r="N194" s="69"/>
      <c r="O194" s="69"/>
      <c r="P194" s="70"/>
    </row>
    <row r="195" spans="1:16" s="198" customFormat="1" ht="31.5">
      <c r="A195" s="208">
        <v>111</v>
      </c>
      <c r="B195" s="76" t="s">
        <v>362</v>
      </c>
      <c r="C195" s="105" t="s">
        <v>293</v>
      </c>
      <c r="D195" s="106" t="s">
        <v>350</v>
      </c>
      <c r="E195" s="408">
        <v>2</v>
      </c>
      <c r="F195" s="67"/>
      <c r="G195" s="209"/>
      <c r="H195" s="46"/>
      <c r="I195" s="67"/>
      <c r="J195" s="67"/>
      <c r="K195" s="67"/>
      <c r="L195" s="69"/>
      <c r="M195" s="69"/>
      <c r="N195" s="69"/>
      <c r="O195" s="69"/>
      <c r="P195" s="70"/>
    </row>
    <row r="196" spans="1:16" s="198" customFormat="1" ht="15.75">
      <c r="A196" s="208">
        <v>112</v>
      </c>
      <c r="B196" s="76" t="s">
        <v>362</v>
      </c>
      <c r="C196" s="105" t="s">
        <v>294</v>
      </c>
      <c r="D196" s="106" t="s">
        <v>356</v>
      </c>
      <c r="E196" s="408">
        <v>2</v>
      </c>
      <c r="F196" s="67"/>
      <c r="G196" s="209"/>
      <c r="H196" s="46"/>
      <c r="I196" s="67"/>
      <c r="J196" s="67"/>
      <c r="K196" s="67"/>
      <c r="L196" s="69"/>
      <c r="M196" s="69"/>
      <c r="N196" s="69"/>
      <c r="O196" s="69"/>
      <c r="P196" s="70"/>
    </row>
    <row r="197" spans="1:16" s="198" customFormat="1" ht="15.75">
      <c r="A197" s="208">
        <v>113</v>
      </c>
      <c r="B197" s="76" t="s">
        <v>362</v>
      </c>
      <c r="C197" s="105" t="s">
        <v>295</v>
      </c>
      <c r="D197" s="106" t="s">
        <v>350</v>
      </c>
      <c r="E197" s="408">
        <v>1</v>
      </c>
      <c r="F197" s="67"/>
      <c r="G197" s="209"/>
      <c r="H197" s="46"/>
      <c r="I197" s="67"/>
      <c r="J197" s="67"/>
      <c r="K197" s="67"/>
      <c r="L197" s="69"/>
      <c r="M197" s="69"/>
      <c r="N197" s="69"/>
      <c r="O197" s="69"/>
      <c r="P197" s="70"/>
    </row>
    <row r="198" spans="1:16" s="198" customFormat="1" ht="15.75">
      <c r="A198" s="208">
        <v>114</v>
      </c>
      <c r="B198" s="76" t="s">
        <v>362</v>
      </c>
      <c r="C198" s="105" t="s">
        <v>296</v>
      </c>
      <c r="D198" s="106" t="s">
        <v>350</v>
      </c>
      <c r="E198" s="408">
        <v>4</v>
      </c>
      <c r="F198" s="67"/>
      <c r="G198" s="209"/>
      <c r="H198" s="46"/>
      <c r="I198" s="66"/>
      <c r="J198" s="67"/>
      <c r="K198" s="67"/>
      <c r="L198" s="69"/>
      <c r="M198" s="69"/>
      <c r="N198" s="69"/>
      <c r="O198" s="69"/>
      <c r="P198" s="70"/>
    </row>
    <row r="199" spans="1:16" s="198" customFormat="1" ht="15.75">
      <c r="A199" s="208">
        <v>115</v>
      </c>
      <c r="B199" s="76" t="s">
        <v>362</v>
      </c>
      <c r="C199" s="105" t="s">
        <v>297</v>
      </c>
      <c r="D199" s="106" t="s">
        <v>350</v>
      </c>
      <c r="E199" s="408">
        <v>2</v>
      </c>
      <c r="F199" s="67"/>
      <c r="G199" s="209"/>
      <c r="H199" s="46"/>
      <c r="I199" s="67"/>
      <c r="J199" s="67"/>
      <c r="K199" s="67"/>
      <c r="L199" s="69"/>
      <c r="M199" s="69"/>
      <c r="N199" s="69"/>
      <c r="O199" s="69"/>
      <c r="P199" s="70"/>
    </row>
    <row r="200" spans="1:16" s="198" customFormat="1" ht="15.75">
      <c r="A200" s="208">
        <v>116</v>
      </c>
      <c r="B200" s="76" t="s">
        <v>362</v>
      </c>
      <c r="C200" s="105" t="s">
        <v>298</v>
      </c>
      <c r="D200" s="106" t="s">
        <v>356</v>
      </c>
      <c r="E200" s="408">
        <v>1</v>
      </c>
      <c r="F200" s="66"/>
      <c r="G200" s="209"/>
      <c r="H200" s="46"/>
      <c r="I200" s="66"/>
      <c r="J200" s="66"/>
      <c r="K200" s="67"/>
      <c r="L200" s="69"/>
      <c r="M200" s="69"/>
      <c r="N200" s="69"/>
      <c r="O200" s="69"/>
      <c r="P200" s="70"/>
    </row>
    <row r="201" spans="1:16" s="198" customFormat="1" ht="15.75">
      <c r="A201" s="208">
        <v>117</v>
      </c>
      <c r="B201" s="76" t="s">
        <v>362</v>
      </c>
      <c r="C201" s="105" t="s">
        <v>299</v>
      </c>
      <c r="D201" s="106" t="s">
        <v>340</v>
      </c>
      <c r="E201" s="408">
        <v>32</v>
      </c>
      <c r="F201" s="66"/>
      <c r="G201" s="209"/>
      <c r="H201" s="46"/>
      <c r="I201" s="66"/>
      <c r="J201" s="67"/>
      <c r="K201" s="67"/>
      <c r="L201" s="69"/>
      <c r="M201" s="69"/>
      <c r="N201" s="69"/>
      <c r="O201" s="69"/>
      <c r="P201" s="70"/>
    </row>
    <row r="202" spans="1:16" s="198" customFormat="1" ht="16.5" thickBot="1">
      <c r="A202" s="208">
        <v>118</v>
      </c>
      <c r="B202" s="110" t="s">
        <v>362</v>
      </c>
      <c r="C202" s="111" t="s">
        <v>283</v>
      </c>
      <c r="D202" s="112" t="s">
        <v>356</v>
      </c>
      <c r="E202" s="409">
        <v>1</v>
      </c>
      <c r="F202" s="211"/>
      <c r="G202" s="83"/>
      <c r="H202" s="81"/>
      <c r="I202" s="211"/>
      <c r="J202" s="211"/>
      <c r="K202" s="82"/>
      <c r="L202" s="83"/>
      <c r="M202" s="83"/>
      <c r="N202" s="83"/>
      <c r="O202" s="83"/>
      <c r="P202" s="84"/>
    </row>
    <row r="203" spans="1:16" s="198" customFormat="1" ht="16.5" thickBot="1">
      <c r="A203" s="511" t="s">
        <v>300</v>
      </c>
      <c r="B203" s="512"/>
      <c r="C203" s="512"/>
      <c r="D203" s="113"/>
      <c r="E203" s="114"/>
      <c r="F203" s="115"/>
      <c r="G203" s="115"/>
      <c r="H203" s="87"/>
      <c r="I203" s="115"/>
      <c r="J203" s="115"/>
      <c r="K203" s="115"/>
      <c r="L203" s="118"/>
      <c r="M203" s="118"/>
      <c r="N203" s="118"/>
      <c r="O203" s="118"/>
      <c r="P203" s="118"/>
    </row>
    <row r="204" spans="1:16" s="198" customFormat="1" ht="15.75">
      <c r="A204" s="201"/>
      <c r="B204" s="202"/>
      <c r="C204" s="43" t="s">
        <v>301</v>
      </c>
      <c r="D204" s="203"/>
      <c r="E204" s="406"/>
      <c r="F204" s="202"/>
      <c r="G204" s="202"/>
      <c r="H204" s="120"/>
      <c r="I204" s="202"/>
      <c r="J204" s="202"/>
      <c r="K204" s="202"/>
      <c r="L204" s="202"/>
      <c r="M204" s="202"/>
      <c r="N204" s="202"/>
      <c r="O204" s="202"/>
      <c r="P204" s="204"/>
    </row>
    <row r="205" spans="1:16" s="198" customFormat="1" ht="15.75">
      <c r="A205" s="104">
        <v>119</v>
      </c>
      <c r="B205" s="76" t="s">
        <v>362</v>
      </c>
      <c r="C205" s="107" t="s">
        <v>298</v>
      </c>
      <c r="D205" s="108" t="s">
        <v>356</v>
      </c>
      <c r="E205" s="197">
        <v>1</v>
      </c>
      <c r="F205" s="66"/>
      <c r="G205" s="69"/>
      <c r="H205" s="46"/>
      <c r="I205" s="66"/>
      <c r="J205" s="67"/>
      <c r="K205" s="46"/>
      <c r="L205" s="69"/>
      <c r="M205" s="69"/>
      <c r="N205" s="69"/>
      <c r="O205" s="69"/>
      <c r="P205" s="70"/>
    </row>
    <row r="206" spans="1:16" s="198" customFormat="1" ht="16.5" thickBot="1">
      <c r="A206" s="109">
        <v>120</v>
      </c>
      <c r="B206" s="110" t="s">
        <v>362</v>
      </c>
      <c r="C206" s="111" t="s">
        <v>363</v>
      </c>
      <c r="D206" s="112" t="s">
        <v>356</v>
      </c>
      <c r="E206" s="409">
        <v>1</v>
      </c>
      <c r="F206" s="82"/>
      <c r="G206" s="83"/>
      <c r="H206" s="81"/>
      <c r="I206" s="82"/>
      <c r="J206" s="82"/>
      <c r="K206" s="82"/>
      <c r="L206" s="83"/>
      <c r="M206" s="83"/>
      <c r="N206" s="83"/>
      <c r="O206" s="83"/>
      <c r="P206" s="84"/>
    </row>
    <row r="207" spans="1:16" s="198" customFormat="1" ht="16.5" thickBot="1">
      <c r="A207" s="511" t="s">
        <v>134</v>
      </c>
      <c r="B207" s="512"/>
      <c r="C207" s="512"/>
      <c r="D207" s="113"/>
      <c r="E207" s="114"/>
      <c r="F207" s="115"/>
      <c r="G207" s="115"/>
      <c r="H207" s="87"/>
      <c r="I207" s="115"/>
      <c r="J207" s="115"/>
      <c r="K207" s="115"/>
      <c r="L207" s="118"/>
      <c r="M207" s="118"/>
      <c r="N207" s="118"/>
      <c r="O207" s="118"/>
      <c r="P207" s="118"/>
    </row>
    <row r="208" spans="1:16" s="117" customFormat="1" ht="15.75">
      <c r="A208" s="212"/>
      <c r="B208" s="88"/>
      <c r="C208" s="213" t="s">
        <v>365</v>
      </c>
      <c r="D208" s="214"/>
      <c r="E208" s="215"/>
      <c r="F208" s="216"/>
      <c r="G208" s="90"/>
      <c r="H208" s="120"/>
      <c r="I208" s="92"/>
      <c r="J208" s="217"/>
      <c r="K208" s="218"/>
      <c r="L208" s="92"/>
      <c r="M208" s="92"/>
      <c r="N208" s="92"/>
      <c r="O208" s="92"/>
      <c r="P208" s="93"/>
    </row>
    <row r="209" spans="1:16" s="117" customFormat="1" ht="47.25">
      <c r="A209" s="219" t="s">
        <v>188</v>
      </c>
      <c r="B209" s="71" t="s">
        <v>366</v>
      </c>
      <c r="C209" s="153" t="s">
        <v>88</v>
      </c>
      <c r="D209" s="77" t="s">
        <v>344</v>
      </c>
      <c r="E209" s="78">
        <v>30.399128159500002</v>
      </c>
      <c r="F209" s="66"/>
      <c r="G209" s="46"/>
      <c r="H209" s="46"/>
      <c r="I209" s="67"/>
      <c r="J209" s="66"/>
      <c r="K209" s="58"/>
      <c r="L209" s="69"/>
      <c r="M209" s="69"/>
      <c r="N209" s="69"/>
      <c r="O209" s="69"/>
      <c r="P209" s="70"/>
    </row>
    <row r="210" spans="1:16" s="117" customFormat="1" ht="15.75">
      <c r="A210" s="220" t="s">
        <v>189</v>
      </c>
      <c r="B210" s="71" t="s">
        <v>366</v>
      </c>
      <c r="C210" s="103" t="s">
        <v>496</v>
      </c>
      <c r="D210" s="77" t="s">
        <v>364</v>
      </c>
      <c r="E210" s="241">
        <v>46.5</v>
      </c>
      <c r="F210" s="46"/>
      <c r="G210" s="46"/>
      <c r="H210" s="46"/>
      <c r="I210" s="66"/>
      <c r="J210" s="60"/>
      <c r="K210" s="61"/>
      <c r="L210" s="69"/>
      <c r="M210" s="69"/>
      <c r="N210" s="69"/>
      <c r="O210" s="69"/>
      <c r="P210" s="70"/>
    </row>
    <row r="211" spans="1:16" s="117" customFormat="1" ht="15.75">
      <c r="A211" s="220" t="s">
        <v>190</v>
      </c>
      <c r="B211" s="56" t="s">
        <v>366</v>
      </c>
      <c r="C211" s="221" t="s">
        <v>89</v>
      </c>
      <c r="D211" s="77" t="s">
        <v>344</v>
      </c>
      <c r="E211" s="241">
        <v>6.975</v>
      </c>
      <c r="F211" s="79"/>
      <c r="G211" s="53"/>
      <c r="H211" s="46"/>
      <c r="I211" s="144"/>
      <c r="J211" s="144"/>
      <c r="K211" s="63"/>
      <c r="L211" s="69"/>
      <c r="M211" s="69"/>
      <c r="N211" s="69"/>
      <c r="O211" s="69"/>
      <c r="P211" s="70"/>
    </row>
    <row r="212" spans="1:16" s="117" customFormat="1" ht="48" thickBot="1">
      <c r="A212" s="142" t="s">
        <v>191</v>
      </c>
      <c r="B212" s="56" t="s">
        <v>366</v>
      </c>
      <c r="C212" s="221" t="s">
        <v>497</v>
      </c>
      <c r="D212" s="77" t="s">
        <v>360</v>
      </c>
      <c r="E212" s="241">
        <v>1.395</v>
      </c>
      <c r="F212" s="63"/>
      <c r="G212" s="53"/>
      <c r="H212" s="46"/>
      <c r="I212" s="63"/>
      <c r="J212" s="62"/>
      <c r="K212" s="63"/>
      <c r="L212" s="69"/>
      <c r="M212" s="69"/>
      <c r="N212" s="69"/>
      <c r="O212" s="69"/>
      <c r="P212" s="70"/>
    </row>
    <row r="213" spans="1:16" s="117" customFormat="1" ht="16.5" thickBot="1">
      <c r="A213" s="464"/>
      <c r="B213" s="223"/>
      <c r="C213" s="86" t="s">
        <v>136</v>
      </c>
      <c r="D213" s="224"/>
      <c r="E213" s="225"/>
      <c r="F213" s="226"/>
      <c r="G213" s="227"/>
      <c r="H213" s="87"/>
      <c r="I213" s="228"/>
      <c r="J213" s="228"/>
      <c r="K213" s="229"/>
      <c r="L213" s="102"/>
      <c r="M213" s="102"/>
      <c r="N213" s="102"/>
      <c r="O213" s="102"/>
      <c r="P213" s="102"/>
    </row>
    <row r="214" spans="1:16" s="117" customFormat="1" ht="16.5" thickBot="1">
      <c r="A214" s="85"/>
      <c r="B214" s="448"/>
      <c r="C214" s="449" t="s">
        <v>337</v>
      </c>
      <c r="D214" s="97"/>
      <c r="E214" s="233"/>
      <c r="F214" s="234"/>
      <c r="G214" s="100"/>
      <c r="H214" s="87"/>
      <c r="I214" s="206"/>
      <c r="J214" s="206"/>
      <c r="K214" s="206"/>
      <c r="L214" s="450"/>
      <c r="M214" s="450"/>
      <c r="N214" s="450"/>
      <c r="O214" s="450"/>
      <c r="P214" s="451"/>
    </row>
    <row r="215" spans="1:16" s="117" customFormat="1" ht="78.75">
      <c r="A215" s="447" t="s">
        <v>192</v>
      </c>
      <c r="B215" s="230" t="s">
        <v>339</v>
      </c>
      <c r="C215" s="416" t="s">
        <v>501</v>
      </c>
      <c r="D215" s="417" t="s">
        <v>340</v>
      </c>
      <c r="E215" s="418">
        <v>2.2</v>
      </c>
      <c r="F215" s="90"/>
      <c r="G215" s="120"/>
      <c r="H215" s="120"/>
      <c r="I215" s="91"/>
      <c r="J215" s="89"/>
      <c r="K215" s="91"/>
      <c r="L215" s="92"/>
      <c r="M215" s="92"/>
      <c r="N215" s="92"/>
      <c r="O215" s="92"/>
      <c r="P215" s="93"/>
    </row>
    <row r="216" spans="1:16" s="117" customFormat="1" ht="47.25">
      <c r="A216" s="142" t="s">
        <v>193</v>
      </c>
      <c r="B216" s="56" t="s">
        <v>339</v>
      </c>
      <c r="C216" s="95" t="s">
        <v>502</v>
      </c>
      <c r="D216" s="77" t="s">
        <v>340</v>
      </c>
      <c r="E216" s="78">
        <v>3.1</v>
      </c>
      <c r="F216" s="52"/>
      <c r="G216" s="53"/>
      <c r="H216" s="46"/>
      <c r="I216" s="54"/>
      <c r="J216" s="55"/>
      <c r="K216" s="54"/>
      <c r="L216" s="49"/>
      <c r="M216" s="49"/>
      <c r="N216" s="49"/>
      <c r="O216" s="49"/>
      <c r="P216" s="50"/>
    </row>
    <row r="217" spans="1:16" s="117" customFormat="1" ht="31.5">
      <c r="A217" s="142" t="s">
        <v>194</v>
      </c>
      <c r="B217" s="56" t="s">
        <v>339</v>
      </c>
      <c r="C217" s="95" t="s">
        <v>343</v>
      </c>
      <c r="D217" s="77" t="s">
        <v>344</v>
      </c>
      <c r="E217" s="78">
        <v>1.9687887999999998</v>
      </c>
      <c r="F217" s="52"/>
      <c r="G217" s="53"/>
      <c r="H217" s="46"/>
      <c r="I217" s="55"/>
      <c r="J217" s="57"/>
      <c r="K217" s="54"/>
      <c r="L217" s="49"/>
      <c r="M217" s="49"/>
      <c r="N217" s="49"/>
      <c r="O217" s="49"/>
      <c r="P217" s="50"/>
    </row>
    <row r="218" spans="1:16" s="117" customFormat="1" ht="78.75">
      <c r="A218" s="142" t="s">
        <v>196</v>
      </c>
      <c r="B218" s="71" t="s">
        <v>339</v>
      </c>
      <c r="C218" s="103" t="s">
        <v>499</v>
      </c>
      <c r="D218" s="77" t="s">
        <v>340</v>
      </c>
      <c r="E218" s="78">
        <v>10.8</v>
      </c>
      <c r="F218" s="46"/>
      <c r="G218" s="46"/>
      <c r="H218" s="46"/>
      <c r="I218" s="66"/>
      <c r="J218" s="65"/>
      <c r="K218" s="61"/>
      <c r="L218" s="49"/>
      <c r="M218" s="49"/>
      <c r="N218" s="49"/>
      <c r="O218" s="49"/>
      <c r="P218" s="50"/>
    </row>
    <row r="219" spans="1:16" s="117" customFormat="1" ht="47.25">
      <c r="A219" s="142" t="s">
        <v>197</v>
      </c>
      <c r="B219" s="56" t="s">
        <v>339</v>
      </c>
      <c r="C219" s="95" t="s">
        <v>500</v>
      </c>
      <c r="D219" s="77" t="s">
        <v>340</v>
      </c>
      <c r="E219" s="78">
        <v>94.8</v>
      </c>
      <c r="F219" s="52"/>
      <c r="G219" s="53"/>
      <c r="H219" s="46"/>
      <c r="I219" s="55"/>
      <c r="J219" s="57"/>
      <c r="K219" s="59"/>
      <c r="L219" s="49"/>
      <c r="M219" s="49"/>
      <c r="N219" s="49"/>
      <c r="O219" s="49"/>
      <c r="P219" s="50"/>
    </row>
    <row r="220" spans="1:16" s="117" customFormat="1" ht="31.5">
      <c r="A220" s="142" t="s">
        <v>198</v>
      </c>
      <c r="B220" s="56" t="s">
        <v>339</v>
      </c>
      <c r="C220" s="95" t="s">
        <v>343</v>
      </c>
      <c r="D220" s="77" t="s">
        <v>344</v>
      </c>
      <c r="E220" s="78">
        <v>9.664963199999999</v>
      </c>
      <c r="F220" s="52"/>
      <c r="G220" s="53"/>
      <c r="H220" s="46"/>
      <c r="I220" s="55"/>
      <c r="J220" s="57"/>
      <c r="K220" s="59"/>
      <c r="L220" s="49"/>
      <c r="M220" s="49"/>
      <c r="N220" s="49"/>
      <c r="O220" s="49"/>
      <c r="P220" s="50"/>
    </row>
    <row r="221" spans="1:16" s="117" customFormat="1" ht="47.25">
      <c r="A221" s="142" t="s">
        <v>199</v>
      </c>
      <c r="B221" s="71" t="s">
        <v>339</v>
      </c>
      <c r="C221" s="103" t="s">
        <v>90</v>
      </c>
      <c r="D221" s="77" t="s">
        <v>340</v>
      </c>
      <c r="E221" s="78">
        <v>13</v>
      </c>
      <c r="F221" s="45"/>
      <c r="G221" s="46"/>
      <c r="H221" s="46"/>
      <c r="I221" s="48"/>
      <c r="J221" s="47"/>
      <c r="K221" s="61"/>
      <c r="L221" s="49"/>
      <c r="M221" s="49"/>
      <c r="N221" s="49"/>
      <c r="O221" s="49"/>
      <c r="P221" s="50"/>
    </row>
    <row r="222" spans="1:16" s="117" customFormat="1" ht="31.5">
      <c r="A222" s="142" t="s">
        <v>200</v>
      </c>
      <c r="B222" s="56" t="s">
        <v>339</v>
      </c>
      <c r="C222" s="95" t="s">
        <v>91</v>
      </c>
      <c r="D222" s="77" t="s">
        <v>340</v>
      </c>
      <c r="E222" s="78">
        <v>13</v>
      </c>
      <c r="F222" s="53"/>
      <c r="G222" s="53"/>
      <c r="H222" s="46"/>
      <c r="I222" s="144"/>
      <c r="J222" s="64"/>
      <c r="K222" s="63"/>
      <c r="L222" s="49"/>
      <c r="M222" s="49"/>
      <c r="N222" s="49"/>
      <c r="O222" s="49"/>
      <c r="P222" s="50"/>
    </row>
    <row r="223" spans="1:16" s="117" customFormat="1" ht="31.5">
      <c r="A223" s="142" t="s">
        <v>201</v>
      </c>
      <c r="B223" s="56" t="s">
        <v>339</v>
      </c>
      <c r="C223" s="95" t="s">
        <v>74</v>
      </c>
      <c r="D223" s="145" t="s">
        <v>344</v>
      </c>
      <c r="E223" s="78">
        <v>29.25</v>
      </c>
      <c r="F223" s="53"/>
      <c r="G223" s="53"/>
      <c r="H223" s="46"/>
      <c r="I223" s="64"/>
      <c r="J223" s="62"/>
      <c r="K223" s="63"/>
      <c r="L223" s="49"/>
      <c r="M223" s="49"/>
      <c r="N223" s="49"/>
      <c r="O223" s="49"/>
      <c r="P223" s="50"/>
    </row>
    <row r="224" spans="1:16" s="117" customFormat="1" ht="31.5">
      <c r="A224" s="142" t="s">
        <v>202</v>
      </c>
      <c r="B224" s="71" t="s">
        <v>339</v>
      </c>
      <c r="C224" s="103" t="s">
        <v>92</v>
      </c>
      <c r="D224" s="77" t="s">
        <v>340</v>
      </c>
      <c r="E224" s="78">
        <v>13</v>
      </c>
      <c r="F224" s="45"/>
      <c r="G224" s="45"/>
      <c r="H224" s="46"/>
      <c r="I224" s="48"/>
      <c r="J224" s="60"/>
      <c r="K224" s="48"/>
      <c r="L224" s="49"/>
      <c r="M224" s="49"/>
      <c r="N224" s="49"/>
      <c r="O224" s="49"/>
      <c r="P224" s="50"/>
    </row>
    <row r="225" spans="1:16" s="117" customFormat="1" ht="31.5">
      <c r="A225" s="142" t="s">
        <v>203</v>
      </c>
      <c r="B225" s="56" t="s">
        <v>339</v>
      </c>
      <c r="C225" s="95" t="s">
        <v>93</v>
      </c>
      <c r="D225" s="77" t="s">
        <v>340</v>
      </c>
      <c r="E225" s="78">
        <v>13</v>
      </c>
      <c r="F225" s="52"/>
      <c r="G225" s="46"/>
      <c r="H225" s="46"/>
      <c r="I225" s="55"/>
      <c r="J225" s="62"/>
      <c r="K225" s="55"/>
      <c r="L225" s="49"/>
      <c r="M225" s="49"/>
      <c r="N225" s="49"/>
      <c r="O225" s="49"/>
      <c r="P225" s="50"/>
    </row>
    <row r="226" spans="1:16" s="117" customFormat="1" ht="15.75">
      <c r="A226" s="142" t="s">
        <v>204</v>
      </c>
      <c r="B226" s="56" t="s">
        <v>339</v>
      </c>
      <c r="C226" s="95" t="s">
        <v>353</v>
      </c>
      <c r="D226" s="108" t="s">
        <v>340</v>
      </c>
      <c r="E226" s="197">
        <v>13</v>
      </c>
      <c r="F226" s="52"/>
      <c r="G226" s="46"/>
      <c r="H226" s="46"/>
      <c r="I226" s="55"/>
      <c r="J226" s="62"/>
      <c r="K226" s="55"/>
      <c r="L226" s="49"/>
      <c r="M226" s="49"/>
      <c r="N226" s="49"/>
      <c r="O226" s="49"/>
      <c r="P226" s="50"/>
    </row>
    <row r="227" spans="1:16" s="117" customFormat="1" ht="32.25" thickBot="1">
      <c r="A227" s="142" t="s">
        <v>205</v>
      </c>
      <c r="B227" s="56" t="s">
        <v>339</v>
      </c>
      <c r="C227" s="326" t="s">
        <v>354</v>
      </c>
      <c r="D227" s="108" t="s">
        <v>345</v>
      </c>
      <c r="E227" s="197">
        <v>1</v>
      </c>
      <c r="F227" s="52"/>
      <c r="G227" s="46"/>
      <c r="H227" s="46"/>
      <c r="I227" s="55"/>
      <c r="J227" s="62"/>
      <c r="K227" s="55"/>
      <c r="L227" s="49"/>
      <c r="M227" s="49"/>
      <c r="N227" s="49"/>
      <c r="O227" s="49"/>
      <c r="P227" s="50"/>
    </row>
    <row r="228" spans="1:16" s="117" customFormat="1" ht="16.5" thickBot="1">
      <c r="A228" s="85"/>
      <c r="B228" s="156"/>
      <c r="C228" s="96" t="s">
        <v>355</v>
      </c>
      <c r="D228" s="97"/>
      <c r="E228" s="233"/>
      <c r="F228" s="206"/>
      <c r="G228" s="100"/>
      <c r="H228" s="87"/>
      <c r="I228" s="206"/>
      <c r="J228" s="234"/>
      <c r="K228" s="206"/>
      <c r="L228" s="235"/>
      <c r="M228" s="235"/>
      <c r="N228" s="235"/>
      <c r="O228" s="235"/>
      <c r="P228" s="235"/>
    </row>
    <row r="229" spans="1:16" s="117" customFormat="1" ht="16.5" thickBot="1">
      <c r="A229" s="85"/>
      <c r="B229" s="156"/>
      <c r="C229" s="430" t="s">
        <v>430</v>
      </c>
      <c r="D229" s="446"/>
      <c r="E229" s="157"/>
      <c r="F229" s="206"/>
      <c r="G229" s="100"/>
      <c r="H229" s="87"/>
      <c r="I229" s="206"/>
      <c r="J229" s="234"/>
      <c r="K229" s="206"/>
      <c r="L229" s="431"/>
      <c r="M229" s="431"/>
      <c r="N229" s="431"/>
      <c r="O229" s="431"/>
      <c r="P229" s="235"/>
    </row>
    <row r="230" spans="1:16" s="117" customFormat="1" ht="94.5">
      <c r="A230" s="447" t="s">
        <v>206</v>
      </c>
      <c r="B230" s="433" t="s">
        <v>339</v>
      </c>
      <c r="C230" s="416" t="s">
        <v>97</v>
      </c>
      <c r="D230" s="435" t="s">
        <v>356</v>
      </c>
      <c r="E230" s="436">
        <v>1</v>
      </c>
      <c r="F230" s="352"/>
      <c r="G230" s="361"/>
      <c r="H230" s="350"/>
      <c r="I230" s="352"/>
      <c r="J230" s="362"/>
      <c r="K230" s="352"/>
      <c r="L230" s="363"/>
      <c r="M230" s="363"/>
      <c r="N230" s="363"/>
      <c r="O230" s="363"/>
      <c r="P230" s="364"/>
    </row>
    <row r="231" spans="1:16" s="117" customFormat="1" ht="31.5">
      <c r="A231" s="142" t="s">
        <v>207</v>
      </c>
      <c r="B231" s="121" t="s">
        <v>339</v>
      </c>
      <c r="C231" s="103" t="s">
        <v>431</v>
      </c>
      <c r="D231" s="108" t="s">
        <v>344</v>
      </c>
      <c r="E231" s="197">
        <v>1.1</v>
      </c>
      <c r="F231" s="352"/>
      <c r="G231" s="361"/>
      <c r="H231" s="350"/>
      <c r="I231" s="352"/>
      <c r="J231" s="362"/>
      <c r="K231" s="352"/>
      <c r="L231" s="363"/>
      <c r="M231" s="363"/>
      <c r="N231" s="363"/>
      <c r="O231" s="363"/>
      <c r="P231" s="364"/>
    </row>
    <row r="232" spans="1:16" s="117" customFormat="1" ht="31.5">
      <c r="A232" s="447" t="s">
        <v>208</v>
      </c>
      <c r="B232" s="121" t="s">
        <v>339</v>
      </c>
      <c r="C232" s="103" t="s">
        <v>432</v>
      </c>
      <c r="D232" s="108" t="s">
        <v>356</v>
      </c>
      <c r="E232" s="197">
        <v>1</v>
      </c>
      <c r="F232" s="352"/>
      <c r="G232" s="361"/>
      <c r="H232" s="350"/>
      <c r="I232" s="352"/>
      <c r="J232" s="362"/>
      <c r="K232" s="352"/>
      <c r="L232" s="363"/>
      <c r="M232" s="363"/>
      <c r="N232" s="363"/>
      <c r="O232" s="363"/>
      <c r="P232" s="364"/>
    </row>
    <row r="233" spans="1:16" s="117" customFormat="1" ht="47.25">
      <c r="A233" s="142" t="s">
        <v>209</v>
      </c>
      <c r="B233" s="121" t="s">
        <v>339</v>
      </c>
      <c r="C233" s="103" t="s">
        <v>433</v>
      </c>
      <c r="D233" s="108" t="s">
        <v>340</v>
      </c>
      <c r="E233" s="197">
        <v>0.5</v>
      </c>
      <c r="F233" s="352"/>
      <c r="G233" s="361"/>
      <c r="H233" s="350"/>
      <c r="I233" s="352"/>
      <c r="J233" s="362"/>
      <c r="K233" s="352"/>
      <c r="L233" s="363"/>
      <c r="M233" s="363"/>
      <c r="N233" s="363"/>
      <c r="O233" s="363"/>
      <c r="P233" s="364"/>
    </row>
    <row r="234" spans="1:16" s="117" customFormat="1" ht="47.25">
      <c r="A234" s="447" t="s">
        <v>210</v>
      </c>
      <c r="B234" s="121" t="s">
        <v>339</v>
      </c>
      <c r="C234" s="103" t="s">
        <v>434</v>
      </c>
      <c r="D234" s="108" t="s">
        <v>340</v>
      </c>
      <c r="E234" s="197">
        <v>0.5</v>
      </c>
      <c r="F234" s="352"/>
      <c r="G234" s="361"/>
      <c r="H234" s="350"/>
      <c r="I234" s="352"/>
      <c r="J234" s="362"/>
      <c r="K234" s="352"/>
      <c r="L234" s="363"/>
      <c r="M234" s="363"/>
      <c r="N234" s="363"/>
      <c r="O234" s="363"/>
      <c r="P234" s="364"/>
    </row>
    <row r="235" spans="1:16" s="117" customFormat="1" ht="15.75">
      <c r="A235" s="142" t="s">
        <v>211</v>
      </c>
      <c r="B235" s="121" t="s">
        <v>339</v>
      </c>
      <c r="C235" s="103" t="s">
        <v>435</v>
      </c>
      <c r="D235" s="108" t="s">
        <v>350</v>
      </c>
      <c r="E235" s="197">
        <v>1</v>
      </c>
      <c r="F235" s="352"/>
      <c r="G235" s="361"/>
      <c r="H235" s="350"/>
      <c r="I235" s="352"/>
      <c r="J235" s="362"/>
      <c r="K235" s="352"/>
      <c r="L235" s="363"/>
      <c r="M235" s="363"/>
      <c r="N235" s="363"/>
      <c r="O235" s="363"/>
      <c r="P235" s="364"/>
    </row>
    <row r="236" spans="1:16" s="117" customFormat="1" ht="15.75">
      <c r="A236" s="447" t="s">
        <v>212</v>
      </c>
      <c r="B236" s="121" t="s">
        <v>339</v>
      </c>
      <c r="C236" s="103" t="s">
        <v>436</v>
      </c>
      <c r="D236" s="108" t="s">
        <v>350</v>
      </c>
      <c r="E236" s="197">
        <v>1</v>
      </c>
      <c r="F236" s="352"/>
      <c r="G236" s="361"/>
      <c r="H236" s="350"/>
      <c r="I236" s="352"/>
      <c r="J236" s="362"/>
      <c r="K236" s="352"/>
      <c r="L236" s="363"/>
      <c r="M236" s="363"/>
      <c r="N236" s="363"/>
      <c r="O236" s="363"/>
      <c r="P236" s="364"/>
    </row>
    <row r="237" spans="1:16" s="117" customFormat="1" ht="31.5">
      <c r="A237" s="142" t="s">
        <v>195</v>
      </c>
      <c r="B237" s="121" t="s">
        <v>339</v>
      </c>
      <c r="C237" s="103" t="s">
        <v>437</v>
      </c>
      <c r="D237" s="108" t="s">
        <v>350</v>
      </c>
      <c r="E237" s="197">
        <v>1</v>
      </c>
      <c r="F237" s="352"/>
      <c r="G237" s="361"/>
      <c r="H237" s="350"/>
      <c r="I237" s="352"/>
      <c r="J237" s="362"/>
      <c r="K237" s="352"/>
      <c r="L237" s="363"/>
      <c r="M237" s="363"/>
      <c r="N237" s="363"/>
      <c r="O237" s="363"/>
      <c r="P237" s="364"/>
    </row>
    <row r="238" spans="1:16" s="117" customFormat="1" ht="31.5">
      <c r="A238" s="447" t="s">
        <v>213</v>
      </c>
      <c r="B238" s="121" t="s">
        <v>339</v>
      </c>
      <c r="C238" s="103" t="s">
        <v>438</v>
      </c>
      <c r="D238" s="108" t="s">
        <v>350</v>
      </c>
      <c r="E238" s="197">
        <v>1</v>
      </c>
      <c r="F238" s="352"/>
      <c r="G238" s="361"/>
      <c r="H238" s="350"/>
      <c r="I238" s="352"/>
      <c r="J238" s="362"/>
      <c r="K238" s="352"/>
      <c r="L238" s="363"/>
      <c r="M238" s="363"/>
      <c r="N238" s="363"/>
      <c r="O238" s="363"/>
      <c r="P238" s="364"/>
    </row>
    <row r="239" spans="1:16" s="117" customFormat="1" ht="31.5">
      <c r="A239" s="142" t="s">
        <v>214</v>
      </c>
      <c r="B239" s="121" t="s">
        <v>339</v>
      </c>
      <c r="C239" s="103" t="s">
        <v>439</v>
      </c>
      <c r="D239" s="108" t="s">
        <v>344</v>
      </c>
      <c r="E239" s="197">
        <v>1.2</v>
      </c>
      <c r="F239" s="352"/>
      <c r="G239" s="361"/>
      <c r="H239" s="350"/>
      <c r="I239" s="352"/>
      <c r="J239" s="362"/>
      <c r="K239" s="352"/>
      <c r="L239" s="363"/>
      <c r="M239" s="363"/>
      <c r="N239" s="363"/>
      <c r="O239" s="363"/>
      <c r="P239" s="364"/>
    </row>
    <row r="240" spans="1:16" s="117" customFormat="1" ht="15.75">
      <c r="A240" s="447" t="s">
        <v>215</v>
      </c>
      <c r="B240" s="121" t="s">
        <v>339</v>
      </c>
      <c r="C240" s="103" t="s">
        <v>440</v>
      </c>
      <c r="D240" s="108" t="s">
        <v>340</v>
      </c>
      <c r="E240" s="197">
        <v>6</v>
      </c>
      <c r="F240" s="352"/>
      <c r="G240" s="361"/>
      <c r="H240" s="350"/>
      <c r="I240" s="352"/>
      <c r="J240" s="362"/>
      <c r="K240" s="352"/>
      <c r="L240" s="363"/>
      <c r="M240" s="363"/>
      <c r="N240" s="363"/>
      <c r="O240" s="363"/>
      <c r="P240" s="364"/>
    </row>
    <row r="241" spans="1:16" s="117" customFormat="1" ht="31.5">
      <c r="A241" s="142" t="s">
        <v>216</v>
      </c>
      <c r="B241" s="121" t="s">
        <v>339</v>
      </c>
      <c r="C241" s="103" t="s">
        <v>441</v>
      </c>
      <c r="D241" s="108" t="s">
        <v>344</v>
      </c>
      <c r="E241" s="197">
        <v>0.1</v>
      </c>
      <c r="F241" s="352"/>
      <c r="G241" s="361"/>
      <c r="H241" s="350"/>
      <c r="I241" s="352"/>
      <c r="J241" s="362"/>
      <c r="K241" s="352"/>
      <c r="L241" s="363"/>
      <c r="M241" s="363"/>
      <c r="N241" s="363"/>
      <c r="O241" s="363"/>
      <c r="P241" s="364"/>
    </row>
    <row r="242" spans="1:16" s="117" customFormat="1" ht="15.75">
      <c r="A242" s="447" t="s">
        <v>217</v>
      </c>
      <c r="B242" s="121" t="s">
        <v>339</v>
      </c>
      <c r="C242" s="103" t="s">
        <v>442</v>
      </c>
      <c r="D242" s="108" t="s">
        <v>349</v>
      </c>
      <c r="E242" s="197">
        <v>1</v>
      </c>
      <c r="F242" s="352"/>
      <c r="G242" s="361"/>
      <c r="H242" s="350"/>
      <c r="I242" s="352"/>
      <c r="J242" s="362"/>
      <c r="K242" s="352"/>
      <c r="L242" s="363"/>
      <c r="M242" s="363"/>
      <c r="N242" s="363"/>
      <c r="O242" s="363"/>
      <c r="P242" s="364"/>
    </row>
    <row r="243" spans="1:16" s="117" customFormat="1" ht="16.5" thickBot="1">
      <c r="A243" s="142" t="s">
        <v>218</v>
      </c>
      <c r="B243" s="192" t="s">
        <v>339</v>
      </c>
      <c r="C243" s="193" t="s">
        <v>361</v>
      </c>
      <c r="D243" s="194" t="s">
        <v>345</v>
      </c>
      <c r="E243" s="410">
        <v>1</v>
      </c>
      <c r="F243" s="352"/>
      <c r="G243" s="361"/>
      <c r="H243" s="350"/>
      <c r="I243" s="352"/>
      <c r="J243" s="362"/>
      <c r="K243" s="352"/>
      <c r="L243" s="363"/>
      <c r="M243" s="363"/>
      <c r="N243" s="363"/>
      <c r="O243" s="363"/>
      <c r="P243" s="364"/>
    </row>
    <row r="244" spans="1:16" s="117" customFormat="1" ht="16.5" thickBot="1">
      <c r="A244" s="445"/>
      <c r="B244" s="366"/>
      <c r="C244" s="367" t="s">
        <v>443</v>
      </c>
      <c r="D244" s="368"/>
      <c r="E244" s="369"/>
      <c r="F244" s="439"/>
      <c r="G244" s="440"/>
      <c r="H244" s="441"/>
      <c r="I244" s="439"/>
      <c r="J244" s="442"/>
      <c r="K244" s="439"/>
      <c r="L244" s="443"/>
      <c r="M244" s="443"/>
      <c r="N244" s="443"/>
      <c r="O244" s="443"/>
      <c r="P244" s="444"/>
    </row>
    <row r="245" spans="1:16" s="117" customFormat="1" ht="16.5" thickBot="1">
      <c r="A245" s="85"/>
      <c r="B245" s="156"/>
      <c r="C245" s="430" t="s">
        <v>444</v>
      </c>
      <c r="D245" s="446"/>
      <c r="E245" s="157"/>
      <c r="F245" s="206"/>
      <c r="G245" s="100"/>
      <c r="H245" s="87"/>
      <c r="I245" s="206"/>
      <c r="J245" s="234"/>
      <c r="K245" s="206"/>
      <c r="L245" s="431"/>
      <c r="M245" s="431"/>
      <c r="N245" s="431"/>
      <c r="O245" s="431"/>
      <c r="P245" s="235"/>
    </row>
    <row r="246" spans="1:16" s="117" customFormat="1" ht="47.25">
      <c r="A246" s="437" t="s">
        <v>219</v>
      </c>
      <c r="B246" s="433" t="s">
        <v>339</v>
      </c>
      <c r="C246" s="416" t="s">
        <v>98</v>
      </c>
      <c r="D246" s="435" t="s">
        <v>345</v>
      </c>
      <c r="E246" s="438" t="s">
        <v>445</v>
      </c>
      <c r="F246" s="352"/>
      <c r="G246" s="361"/>
      <c r="H246" s="350"/>
      <c r="I246" s="352"/>
      <c r="J246" s="362"/>
      <c r="K246" s="352"/>
      <c r="L246" s="363"/>
      <c r="M246" s="363"/>
      <c r="N246" s="363"/>
      <c r="O246" s="363"/>
      <c r="P246" s="364"/>
    </row>
    <row r="247" spans="1:16" s="117" customFormat="1" ht="31.5">
      <c r="A247" s="196" t="s">
        <v>220</v>
      </c>
      <c r="B247" s="121" t="s">
        <v>339</v>
      </c>
      <c r="C247" s="103" t="s">
        <v>446</v>
      </c>
      <c r="D247" s="108" t="s">
        <v>344</v>
      </c>
      <c r="E247" s="199" t="s">
        <v>447</v>
      </c>
      <c r="F247" s="352"/>
      <c r="G247" s="361"/>
      <c r="H247" s="350"/>
      <c r="I247" s="352"/>
      <c r="J247" s="362"/>
      <c r="K247" s="352"/>
      <c r="L247" s="363"/>
      <c r="M247" s="363"/>
      <c r="N247" s="363"/>
      <c r="O247" s="363"/>
      <c r="P247" s="364"/>
    </row>
    <row r="248" spans="1:16" s="117" customFormat="1" ht="15.75">
      <c r="A248" s="437" t="s">
        <v>221</v>
      </c>
      <c r="B248" s="121" t="s">
        <v>339</v>
      </c>
      <c r="C248" s="103" t="s">
        <v>448</v>
      </c>
      <c r="D248" s="108" t="s">
        <v>344</v>
      </c>
      <c r="E248" s="197">
        <v>0.35</v>
      </c>
      <c r="F248" s="352"/>
      <c r="G248" s="361"/>
      <c r="H248" s="350"/>
      <c r="I248" s="352"/>
      <c r="J248" s="362"/>
      <c r="K248" s="352"/>
      <c r="L248" s="363"/>
      <c r="M248" s="363"/>
      <c r="N248" s="363"/>
      <c r="O248" s="363"/>
      <c r="P248" s="364"/>
    </row>
    <row r="249" spans="1:16" s="117" customFormat="1" ht="15.75">
      <c r="A249" s="196" t="s">
        <v>222</v>
      </c>
      <c r="B249" s="121" t="s">
        <v>339</v>
      </c>
      <c r="C249" s="103" t="s">
        <v>449</v>
      </c>
      <c r="D249" s="108" t="s">
        <v>344</v>
      </c>
      <c r="E249" s="197">
        <v>0.53</v>
      </c>
      <c r="F249" s="352"/>
      <c r="G249" s="361"/>
      <c r="H249" s="350"/>
      <c r="I249" s="352"/>
      <c r="J249" s="362"/>
      <c r="K249" s="352"/>
      <c r="L249" s="363"/>
      <c r="M249" s="363"/>
      <c r="N249" s="363"/>
      <c r="O249" s="363"/>
      <c r="P249" s="364"/>
    </row>
    <row r="250" spans="1:16" s="117" customFormat="1" ht="15.75">
      <c r="A250" s="437" t="s">
        <v>223</v>
      </c>
      <c r="B250" s="121" t="s">
        <v>339</v>
      </c>
      <c r="C250" s="103" t="s">
        <v>450</v>
      </c>
      <c r="D250" s="108" t="s">
        <v>344</v>
      </c>
      <c r="E250" s="197">
        <v>0.35</v>
      </c>
      <c r="F250" s="352"/>
      <c r="G250" s="361"/>
      <c r="H250" s="350"/>
      <c r="I250" s="352"/>
      <c r="J250" s="362"/>
      <c r="K250" s="352"/>
      <c r="L250" s="363"/>
      <c r="M250" s="363"/>
      <c r="N250" s="363"/>
      <c r="O250" s="363"/>
      <c r="P250" s="364"/>
    </row>
    <row r="251" spans="1:16" s="117" customFormat="1" ht="15.75">
      <c r="A251" s="196" t="s">
        <v>224</v>
      </c>
      <c r="B251" s="121" t="s">
        <v>339</v>
      </c>
      <c r="C251" s="103" t="s">
        <v>99</v>
      </c>
      <c r="D251" s="108" t="s">
        <v>350</v>
      </c>
      <c r="E251" s="197">
        <v>2</v>
      </c>
      <c r="F251" s="352"/>
      <c r="G251" s="361"/>
      <c r="H251" s="350"/>
      <c r="I251" s="352"/>
      <c r="J251" s="362"/>
      <c r="K251" s="352"/>
      <c r="L251" s="363"/>
      <c r="M251" s="363"/>
      <c r="N251" s="363"/>
      <c r="O251" s="363"/>
      <c r="P251" s="364"/>
    </row>
    <row r="252" spans="1:16" s="117" customFormat="1" ht="16.5" thickBot="1">
      <c r="A252" s="437" t="s">
        <v>225</v>
      </c>
      <c r="B252" s="192" t="s">
        <v>339</v>
      </c>
      <c r="C252" s="193" t="s">
        <v>451</v>
      </c>
      <c r="D252" s="194" t="s">
        <v>364</v>
      </c>
      <c r="E252" s="410">
        <v>2</v>
      </c>
      <c r="F252" s="352"/>
      <c r="G252" s="361"/>
      <c r="H252" s="350"/>
      <c r="I252" s="352"/>
      <c r="J252" s="362"/>
      <c r="K252" s="352"/>
      <c r="L252" s="363"/>
      <c r="M252" s="363"/>
      <c r="N252" s="363"/>
      <c r="O252" s="363"/>
      <c r="P252" s="364"/>
    </row>
    <row r="253" spans="1:16" s="117" customFormat="1" ht="16.5" thickBot="1">
      <c r="A253" s="200"/>
      <c r="B253" s="195"/>
      <c r="C253" s="96" t="s">
        <v>452</v>
      </c>
      <c r="D253" s="97"/>
      <c r="E253" s="157"/>
      <c r="F253" s="206"/>
      <c r="G253" s="100"/>
      <c r="H253" s="87"/>
      <c r="I253" s="206"/>
      <c r="J253" s="234"/>
      <c r="K253" s="206"/>
      <c r="L253" s="431"/>
      <c r="M253" s="431"/>
      <c r="N253" s="431"/>
      <c r="O253" s="431"/>
      <c r="P253" s="235"/>
    </row>
    <row r="254" spans="1:16" s="117" customFormat="1" ht="16.5" thickBot="1">
      <c r="A254" s="85"/>
      <c r="B254" s="156"/>
      <c r="C254" s="430" t="s">
        <v>100</v>
      </c>
      <c r="D254" s="97"/>
      <c r="E254" s="233"/>
      <c r="F254" s="206"/>
      <c r="G254" s="100"/>
      <c r="H254" s="87"/>
      <c r="I254" s="206"/>
      <c r="J254" s="234"/>
      <c r="K254" s="206"/>
      <c r="L254" s="431"/>
      <c r="M254" s="431"/>
      <c r="N254" s="431"/>
      <c r="O254" s="431"/>
      <c r="P254" s="235"/>
    </row>
    <row r="255" spans="1:16" s="117" customFormat="1" ht="15.75">
      <c r="A255" s="432">
        <v>148</v>
      </c>
      <c r="B255" s="433" t="s">
        <v>339</v>
      </c>
      <c r="C255" s="434" t="s">
        <v>101</v>
      </c>
      <c r="D255" s="435" t="s">
        <v>345</v>
      </c>
      <c r="E255" s="436">
        <v>1</v>
      </c>
      <c r="F255" s="352"/>
      <c r="G255" s="361"/>
      <c r="H255" s="350"/>
      <c r="I255" s="352"/>
      <c r="J255" s="362"/>
      <c r="K255" s="352"/>
      <c r="L255" s="363"/>
      <c r="M255" s="363"/>
      <c r="N255" s="363"/>
      <c r="O255" s="363"/>
      <c r="P255" s="364"/>
    </row>
    <row r="256" spans="1:16" s="117" customFormat="1" ht="31.5">
      <c r="A256" s="94" t="s">
        <v>226</v>
      </c>
      <c r="B256" s="121" t="s">
        <v>339</v>
      </c>
      <c r="C256" s="365" t="s">
        <v>102</v>
      </c>
      <c r="D256" s="108" t="s">
        <v>345</v>
      </c>
      <c r="E256" s="197">
        <v>1</v>
      </c>
      <c r="F256" s="352"/>
      <c r="G256" s="361"/>
      <c r="H256" s="350"/>
      <c r="I256" s="352"/>
      <c r="J256" s="362"/>
      <c r="K256" s="352"/>
      <c r="L256" s="363"/>
      <c r="M256" s="363"/>
      <c r="N256" s="363"/>
      <c r="O256" s="363"/>
      <c r="P256" s="364"/>
    </row>
    <row r="257" spans="1:16" s="117" customFormat="1" ht="31.5">
      <c r="A257" s="94" t="s">
        <v>227</v>
      </c>
      <c r="B257" s="121" t="s">
        <v>339</v>
      </c>
      <c r="C257" s="95" t="s">
        <v>103</v>
      </c>
      <c r="D257" s="108" t="s">
        <v>107</v>
      </c>
      <c r="E257" s="78">
        <v>0.32</v>
      </c>
      <c r="F257" s="352"/>
      <c r="G257" s="361"/>
      <c r="H257" s="350"/>
      <c r="I257" s="352"/>
      <c r="J257" s="362"/>
      <c r="K257" s="352"/>
      <c r="L257" s="363"/>
      <c r="M257" s="363"/>
      <c r="N257" s="363"/>
      <c r="O257" s="363"/>
      <c r="P257" s="364"/>
    </row>
    <row r="258" spans="1:16" s="117" customFormat="1" ht="18.75">
      <c r="A258" s="94" t="s">
        <v>228</v>
      </c>
      <c r="B258" s="121" t="s">
        <v>339</v>
      </c>
      <c r="C258" s="95" t="s">
        <v>104</v>
      </c>
      <c r="D258" s="108" t="s">
        <v>107</v>
      </c>
      <c r="E258" s="78">
        <v>0.11</v>
      </c>
      <c r="F258" s="352"/>
      <c r="G258" s="361"/>
      <c r="H258" s="350"/>
      <c r="I258" s="352"/>
      <c r="J258" s="362"/>
      <c r="K258" s="352"/>
      <c r="L258" s="363"/>
      <c r="M258" s="363"/>
      <c r="N258" s="363"/>
      <c r="O258" s="363"/>
      <c r="P258" s="364"/>
    </row>
    <row r="259" spans="1:16" s="117" customFormat="1" ht="31.5">
      <c r="A259" s="94" t="s">
        <v>229</v>
      </c>
      <c r="B259" s="121" t="s">
        <v>339</v>
      </c>
      <c r="C259" s="95" t="s">
        <v>105</v>
      </c>
      <c r="D259" s="108" t="s">
        <v>107</v>
      </c>
      <c r="E259" s="78">
        <v>0.21</v>
      </c>
      <c r="F259" s="352"/>
      <c r="G259" s="361"/>
      <c r="H259" s="350"/>
      <c r="I259" s="352"/>
      <c r="J259" s="362"/>
      <c r="K259" s="352"/>
      <c r="L259" s="363"/>
      <c r="M259" s="363"/>
      <c r="N259" s="363"/>
      <c r="O259" s="363"/>
      <c r="P259" s="364"/>
    </row>
    <row r="260" spans="1:16" s="117" customFormat="1" ht="19.5" thickBot="1">
      <c r="A260" s="94" t="s">
        <v>230</v>
      </c>
      <c r="B260" s="192" t="s">
        <v>339</v>
      </c>
      <c r="C260" s="356" t="s">
        <v>106</v>
      </c>
      <c r="D260" s="194" t="s">
        <v>108</v>
      </c>
      <c r="E260" s="378">
        <v>20</v>
      </c>
      <c r="F260" s="352"/>
      <c r="G260" s="361"/>
      <c r="H260" s="350"/>
      <c r="I260" s="352"/>
      <c r="J260" s="362"/>
      <c r="K260" s="352"/>
      <c r="L260" s="363"/>
      <c r="M260" s="363"/>
      <c r="N260" s="363"/>
      <c r="O260" s="363"/>
      <c r="P260" s="364"/>
    </row>
    <row r="261" spans="1:16" s="117" customFormat="1" ht="16.5" thickBot="1">
      <c r="A261" s="85"/>
      <c r="B261" s="156"/>
      <c r="C261" s="96" t="s">
        <v>109</v>
      </c>
      <c r="D261" s="97"/>
      <c r="E261" s="233"/>
      <c r="F261" s="206"/>
      <c r="G261" s="100"/>
      <c r="H261" s="87"/>
      <c r="I261" s="206"/>
      <c r="J261" s="234"/>
      <c r="K261" s="206"/>
      <c r="L261" s="431"/>
      <c r="M261" s="431"/>
      <c r="N261" s="431"/>
      <c r="O261" s="431"/>
      <c r="P261" s="235"/>
    </row>
    <row r="262" spans="1:16" s="117" customFormat="1" ht="16.5" thickBot="1">
      <c r="A262" s="85"/>
      <c r="B262" s="156"/>
      <c r="C262" s="430" t="s">
        <v>4</v>
      </c>
      <c r="D262" s="97"/>
      <c r="E262" s="233"/>
      <c r="F262" s="424"/>
      <c r="G262" s="100"/>
      <c r="H262" s="87"/>
      <c r="I262" s="206"/>
      <c r="J262" s="206"/>
      <c r="K262" s="206"/>
      <c r="L262" s="424"/>
      <c r="M262" s="424"/>
      <c r="N262" s="424"/>
      <c r="O262" s="424"/>
      <c r="P262" s="425"/>
    </row>
    <row r="263" spans="1:16" s="117" customFormat="1" ht="47.25">
      <c r="A263" s="426" t="s">
        <v>231</v>
      </c>
      <c r="B263" s="230" t="s">
        <v>366</v>
      </c>
      <c r="C263" s="427" t="s">
        <v>88</v>
      </c>
      <c r="D263" s="347" t="s">
        <v>344</v>
      </c>
      <c r="E263" s="428">
        <v>6.081211199999999</v>
      </c>
      <c r="F263" s="429"/>
      <c r="G263" s="120"/>
      <c r="H263" s="120"/>
      <c r="I263" s="163"/>
      <c r="J263" s="429"/>
      <c r="K263" s="231"/>
      <c r="L263" s="236"/>
      <c r="M263" s="236"/>
      <c r="N263" s="236"/>
      <c r="O263" s="236"/>
      <c r="P263" s="237"/>
    </row>
    <row r="264" spans="1:16" s="117" customFormat="1" ht="15.75">
      <c r="A264" s="238" t="s">
        <v>232</v>
      </c>
      <c r="B264" s="71" t="s">
        <v>366</v>
      </c>
      <c r="C264" s="239" t="s">
        <v>496</v>
      </c>
      <c r="D264" s="80" t="s">
        <v>364</v>
      </c>
      <c r="E264" s="232">
        <v>33</v>
      </c>
      <c r="F264" s="66"/>
      <c r="G264" s="46"/>
      <c r="H264" s="46"/>
      <c r="I264" s="67"/>
      <c r="J264" s="66"/>
      <c r="K264" s="61"/>
      <c r="L264" s="123"/>
      <c r="M264" s="123"/>
      <c r="N264" s="123"/>
      <c r="O264" s="123"/>
      <c r="P264" s="124"/>
    </row>
    <row r="265" spans="1:16" s="117" customFormat="1" ht="15.75">
      <c r="A265" s="220" t="s">
        <v>233</v>
      </c>
      <c r="B265" s="240" t="s">
        <v>366</v>
      </c>
      <c r="C265" s="95" t="s">
        <v>89</v>
      </c>
      <c r="D265" s="77" t="s">
        <v>344</v>
      </c>
      <c r="E265" s="78">
        <v>4.95</v>
      </c>
      <c r="F265" s="122"/>
      <c r="G265" s="46"/>
      <c r="H265" s="46"/>
      <c r="I265" s="61"/>
      <c r="J265" s="61"/>
      <c r="K265" s="61"/>
      <c r="L265" s="123"/>
      <c r="M265" s="123"/>
      <c r="N265" s="123"/>
      <c r="O265" s="123"/>
      <c r="P265" s="124"/>
    </row>
    <row r="266" spans="1:16" s="117" customFormat="1" ht="48" thickBot="1">
      <c r="A266" s="191" t="s">
        <v>234</v>
      </c>
      <c r="B266" s="355" t="s">
        <v>366</v>
      </c>
      <c r="C266" s="356" t="s">
        <v>497</v>
      </c>
      <c r="D266" s="80" t="s">
        <v>360</v>
      </c>
      <c r="E266" s="378">
        <v>0.99</v>
      </c>
      <c r="F266" s="357"/>
      <c r="G266" s="358"/>
      <c r="H266" s="81"/>
      <c r="I266" s="357"/>
      <c r="J266" s="359"/>
      <c r="K266" s="205"/>
      <c r="L266" s="242"/>
      <c r="M266" s="242"/>
      <c r="N266" s="242"/>
      <c r="O266" s="242"/>
      <c r="P266" s="243"/>
    </row>
    <row r="267" spans="1:16" s="117" customFormat="1" ht="16.5" thickBot="1">
      <c r="A267" s="421"/>
      <c r="B267" s="422"/>
      <c r="C267" s="86" t="s">
        <v>136</v>
      </c>
      <c r="D267" s="461"/>
      <c r="E267" s="462"/>
      <c r="F267" s="226"/>
      <c r="G267" s="227"/>
      <c r="H267" s="87"/>
      <c r="I267" s="226"/>
      <c r="J267" s="423"/>
      <c r="K267" s="206"/>
      <c r="L267" s="424"/>
      <c r="M267" s="424"/>
      <c r="N267" s="424"/>
      <c r="O267" s="424"/>
      <c r="P267" s="425"/>
    </row>
    <row r="268" spans="1:17" s="107" customFormat="1" ht="16.5" thickBot="1">
      <c r="A268" s="452"/>
      <c r="B268" s="453"/>
      <c r="C268" s="454" t="s">
        <v>94</v>
      </c>
      <c r="D268" s="455"/>
      <c r="E268" s="456"/>
      <c r="F268" s="455"/>
      <c r="G268" s="455"/>
      <c r="H268" s="344"/>
      <c r="I268" s="457"/>
      <c r="J268" s="458"/>
      <c r="K268" s="372"/>
      <c r="L268" s="459"/>
      <c r="M268" s="459"/>
      <c r="N268" s="459"/>
      <c r="O268" s="459"/>
      <c r="P268" s="460"/>
      <c r="Q268" s="415"/>
    </row>
    <row r="269" spans="1:16" s="117" customFormat="1" ht="15.75">
      <c r="A269" s="465" t="s">
        <v>235</v>
      </c>
      <c r="B269" s="88" t="s">
        <v>135</v>
      </c>
      <c r="C269" s="416" t="s">
        <v>505</v>
      </c>
      <c r="D269" s="417" t="s">
        <v>345</v>
      </c>
      <c r="E269" s="418">
        <v>1</v>
      </c>
      <c r="F269" s="419"/>
      <c r="G269" s="420"/>
      <c r="H269" s="120"/>
      <c r="I269" s="419"/>
      <c r="J269" s="406"/>
      <c r="K269" s="231"/>
      <c r="L269" s="236"/>
      <c r="M269" s="236"/>
      <c r="N269" s="236"/>
      <c r="O269" s="236"/>
      <c r="P269" s="236"/>
    </row>
    <row r="270" spans="1:16" s="117" customFormat="1" ht="31.5">
      <c r="A270" s="465" t="s">
        <v>236</v>
      </c>
      <c r="B270" s="94" t="s">
        <v>135</v>
      </c>
      <c r="C270" s="103" t="s">
        <v>95</v>
      </c>
      <c r="D270" s="77" t="s">
        <v>345</v>
      </c>
      <c r="E270" s="78">
        <v>1</v>
      </c>
      <c r="F270" s="57"/>
      <c r="G270" s="52"/>
      <c r="H270" s="46"/>
      <c r="I270" s="57"/>
      <c r="J270" s="125"/>
      <c r="K270" s="61"/>
      <c r="L270" s="123"/>
      <c r="M270" s="123"/>
      <c r="N270" s="123"/>
      <c r="O270" s="123"/>
      <c r="P270" s="123"/>
    </row>
    <row r="271" spans="1:16" s="117" customFormat="1" ht="15.75">
      <c r="A271" s="222" t="s">
        <v>237</v>
      </c>
      <c r="B271" s="94" t="s">
        <v>135</v>
      </c>
      <c r="C271" s="103" t="s">
        <v>506</v>
      </c>
      <c r="D271" s="77" t="s">
        <v>345</v>
      </c>
      <c r="E271" s="78">
        <v>1</v>
      </c>
      <c r="F271" s="57"/>
      <c r="G271" s="52"/>
      <c r="H271" s="46"/>
      <c r="I271" s="57"/>
      <c r="J271" s="125"/>
      <c r="K271" s="61"/>
      <c r="L271" s="123"/>
      <c r="M271" s="123"/>
      <c r="N271" s="123"/>
      <c r="O271" s="123"/>
      <c r="P271" s="123"/>
    </row>
    <row r="272" spans="1:16" s="117" customFormat="1" ht="31.5">
      <c r="A272" s="465" t="s">
        <v>238</v>
      </c>
      <c r="B272" s="94" t="s">
        <v>135</v>
      </c>
      <c r="C272" s="103" t="s">
        <v>507</v>
      </c>
      <c r="D272" s="77" t="s">
        <v>345</v>
      </c>
      <c r="E272" s="78">
        <v>1</v>
      </c>
      <c r="F272" s="57"/>
      <c r="G272" s="52"/>
      <c r="H272" s="46"/>
      <c r="I272" s="57"/>
      <c r="J272" s="125"/>
      <c r="K272" s="61"/>
      <c r="L272" s="123"/>
      <c r="M272" s="123"/>
      <c r="N272" s="123"/>
      <c r="O272" s="123"/>
      <c r="P272" s="123"/>
    </row>
    <row r="273" spans="1:16" s="117" customFormat="1" ht="15.75">
      <c r="A273" s="222" t="s">
        <v>239</v>
      </c>
      <c r="B273" s="94" t="s">
        <v>135</v>
      </c>
      <c r="C273" s="103" t="s">
        <v>508</v>
      </c>
      <c r="D273" s="77" t="s">
        <v>345</v>
      </c>
      <c r="E273" s="78">
        <v>1</v>
      </c>
      <c r="F273" s="57"/>
      <c r="G273" s="52"/>
      <c r="H273" s="46"/>
      <c r="I273" s="57"/>
      <c r="J273" s="125"/>
      <c r="K273" s="61"/>
      <c r="L273" s="123"/>
      <c r="M273" s="123"/>
      <c r="N273" s="123"/>
      <c r="O273" s="123"/>
      <c r="P273" s="123"/>
    </row>
    <row r="274" spans="1:16" s="117" customFormat="1" ht="16.5" thickBot="1">
      <c r="A274" s="465" t="s">
        <v>240</v>
      </c>
      <c r="B274" s="94" t="s">
        <v>135</v>
      </c>
      <c r="C274" s="360" t="s">
        <v>96</v>
      </c>
      <c r="D274" s="347" t="s">
        <v>345</v>
      </c>
      <c r="E274" s="411">
        <v>1</v>
      </c>
      <c r="F274" s="348"/>
      <c r="G274" s="349"/>
      <c r="H274" s="350"/>
      <c r="I274" s="348"/>
      <c r="J274" s="351"/>
      <c r="K274" s="352"/>
      <c r="L274" s="353"/>
      <c r="M274" s="353"/>
      <c r="N274" s="353"/>
      <c r="O274" s="353"/>
      <c r="P274" s="354"/>
    </row>
    <row r="275" spans="1:16" s="26" customFormat="1" ht="16.5" thickBot="1">
      <c r="A275" s="85"/>
      <c r="B275" s="244"/>
      <c r="C275" s="96" t="s">
        <v>367</v>
      </c>
      <c r="D275" s="97"/>
      <c r="E275" s="98"/>
      <c r="F275" s="101"/>
      <c r="G275" s="101"/>
      <c r="H275" s="245"/>
      <c r="I275" s="101"/>
      <c r="J275" s="101"/>
      <c r="K275" s="101"/>
      <c r="L275" s="102"/>
      <c r="M275" s="102"/>
      <c r="N275" s="102"/>
      <c r="O275" s="102"/>
      <c r="P275" s="102"/>
    </row>
    <row r="276" spans="1:16" s="26" customFormat="1" ht="16.5" thickBot="1">
      <c r="A276" s="507" t="s">
        <v>308</v>
      </c>
      <c r="B276" s="508"/>
      <c r="C276" s="508"/>
      <c r="D276" s="246"/>
      <c r="E276" s="247"/>
      <c r="F276" s="248"/>
      <c r="G276" s="248"/>
      <c r="H276" s="248"/>
      <c r="I276" s="248"/>
      <c r="J276" s="248"/>
      <c r="K276" s="248"/>
      <c r="L276" s="249"/>
      <c r="M276" s="249"/>
      <c r="N276" s="249"/>
      <c r="O276" s="249"/>
      <c r="P276" s="249"/>
    </row>
    <row r="277" spans="1:16" s="26" customFormat="1" ht="16.5" thickBot="1">
      <c r="A277" s="509" t="s">
        <v>368</v>
      </c>
      <c r="B277" s="510"/>
      <c r="C277" s="510"/>
      <c r="D277" s="250" t="s">
        <v>20</v>
      </c>
      <c r="E277" s="251"/>
      <c r="F277" s="252"/>
      <c r="G277" s="252"/>
      <c r="H277" s="252"/>
      <c r="I277" s="252"/>
      <c r="J277" s="252"/>
      <c r="K277" s="252"/>
      <c r="L277" s="253"/>
      <c r="M277" s="253"/>
      <c r="N277" s="253"/>
      <c r="O277" s="253"/>
      <c r="P277" s="254"/>
    </row>
    <row r="278" spans="1:16" ht="16.5" thickBot="1">
      <c r="A278" s="507" t="s">
        <v>369</v>
      </c>
      <c r="B278" s="508"/>
      <c r="C278" s="508"/>
      <c r="D278" s="255" t="s">
        <v>370</v>
      </c>
      <c r="E278" s="255"/>
      <c r="F278" s="256"/>
      <c r="G278" s="256"/>
      <c r="H278" s="256"/>
      <c r="I278" s="256"/>
      <c r="J278" s="256"/>
      <c r="K278" s="256"/>
      <c r="L278" s="256"/>
      <c r="M278" s="249"/>
      <c r="N278" s="249"/>
      <c r="O278" s="249"/>
      <c r="P278" s="249"/>
    </row>
    <row r="279" spans="1:16" ht="15.75">
      <c r="A279" s="257"/>
      <c r="B279" s="258"/>
      <c r="C279" s="258"/>
      <c r="D279" s="258"/>
      <c r="E279" s="412"/>
      <c r="F279" s="258"/>
      <c r="G279" s="258"/>
      <c r="H279" s="258"/>
      <c r="I279" s="258"/>
      <c r="J279" s="258"/>
      <c r="K279" s="258"/>
      <c r="L279" s="258"/>
      <c r="M279" s="258"/>
      <c r="N279" s="258"/>
      <c r="O279" s="258"/>
      <c r="P279" s="258"/>
    </row>
    <row r="280" spans="1:16" ht="15.75">
      <c r="A280" s="257"/>
      <c r="B280" s="258"/>
      <c r="C280" s="258"/>
      <c r="D280" s="258"/>
      <c r="E280" s="412"/>
      <c r="F280" s="258"/>
      <c r="G280" s="258"/>
      <c r="H280" s="258"/>
      <c r="I280" s="258"/>
      <c r="J280" s="258"/>
      <c r="K280" s="258"/>
      <c r="L280" s="258"/>
      <c r="M280" s="258"/>
      <c r="N280" s="258"/>
      <c r="O280" s="258"/>
      <c r="P280" s="258"/>
    </row>
    <row r="281" spans="1:16" ht="15.75">
      <c r="A281" s="257"/>
      <c r="B281" s="258"/>
      <c r="C281" s="258"/>
      <c r="D281" s="258"/>
      <c r="E281" s="412"/>
      <c r="F281" s="258"/>
      <c r="G281" s="258"/>
      <c r="H281" s="258"/>
      <c r="I281" s="258"/>
      <c r="J281" s="258"/>
      <c r="K281" s="258"/>
      <c r="L281" s="258"/>
      <c r="M281" s="258"/>
      <c r="N281" s="258"/>
      <c r="O281" s="258"/>
      <c r="P281" s="258"/>
    </row>
    <row r="282" spans="1:16" ht="15.75">
      <c r="A282" s="259"/>
      <c r="B282" s="258"/>
      <c r="C282" s="258"/>
      <c r="D282" s="258"/>
      <c r="E282" s="412"/>
      <c r="F282" s="258"/>
      <c r="G282" s="258"/>
      <c r="H282" s="258"/>
      <c r="I282" s="258"/>
      <c r="J282" s="258"/>
      <c r="K282" s="258"/>
      <c r="L282" s="258"/>
      <c r="M282" s="258"/>
      <c r="N282" s="258"/>
      <c r="O282" s="258"/>
      <c r="P282" s="258"/>
    </row>
    <row r="283" spans="1:16" ht="15.75">
      <c r="A283" s="259"/>
      <c r="B283" s="260"/>
      <c r="C283" s="261"/>
      <c r="D283" s="260"/>
      <c r="E283" s="413"/>
      <c r="F283" s="262"/>
      <c r="G283" s="262"/>
      <c r="H283" s="262"/>
      <c r="I283" s="8"/>
      <c r="J283" s="262"/>
      <c r="K283" s="262"/>
      <c r="L283" s="262"/>
      <c r="M283" s="262"/>
      <c r="N283" s="262"/>
      <c r="O283" s="262"/>
      <c r="P283" s="262"/>
    </row>
    <row r="284" spans="1:16" ht="15.75">
      <c r="A284" s="259"/>
      <c r="B284" s="260"/>
      <c r="C284" s="482"/>
      <c r="D284" s="482"/>
      <c r="E284" s="413"/>
      <c r="F284" s="262"/>
      <c r="G284" s="262"/>
      <c r="H284" s="262"/>
      <c r="I284" s="262"/>
      <c r="J284" s="8"/>
      <c r="K284" s="262"/>
      <c r="L284" s="262"/>
      <c r="M284" s="262"/>
      <c r="N284" s="262"/>
      <c r="O284" s="262"/>
      <c r="P284" s="262"/>
    </row>
    <row r="285" spans="1:16" ht="15.75">
      <c r="A285" s="262"/>
      <c r="B285" s="262"/>
      <c r="C285" s="262"/>
      <c r="D285" s="262"/>
      <c r="E285" s="414"/>
      <c r="F285" s="262"/>
      <c r="G285" s="262"/>
      <c r="H285" s="262"/>
      <c r="I285" s="262"/>
      <c r="J285" s="262"/>
      <c r="K285" s="482"/>
      <c r="L285" s="482"/>
      <c r="M285" s="262"/>
      <c r="N285" s="262"/>
      <c r="O285" s="262"/>
      <c r="P285" s="262"/>
    </row>
    <row r="286" spans="1:16" ht="15.75">
      <c r="A286" s="262"/>
      <c r="B286" s="262"/>
      <c r="C286" s="262"/>
      <c r="D286" s="262"/>
      <c r="E286" s="414"/>
      <c r="F286" s="262"/>
      <c r="G286" s="262"/>
      <c r="H286" s="262"/>
      <c r="I286" s="262"/>
      <c r="J286" s="262"/>
      <c r="K286" s="262"/>
      <c r="L286" s="262"/>
      <c r="M286" s="262"/>
      <c r="N286" s="262"/>
      <c r="O286" s="262"/>
      <c r="P286" s="262"/>
    </row>
    <row r="287" spans="1:16" ht="15.75">
      <c r="A287" s="262"/>
      <c r="B287" s="262"/>
      <c r="C287" s="262"/>
      <c r="D287" s="262"/>
      <c r="E287" s="414"/>
      <c r="F287" s="262"/>
      <c r="G287" s="262"/>
      <c r="H287" s="262"/>
      <c r="I287" s="262"/>
      <c r="J287" s="262"/>
      <c r="K287" s="262"/>
      <c r="L287" s="262"/>
      <c r="M287" s="262"/>
      <c r="N287" s="262"/>
      <c r="O287" s="262"/>
      <c r="P287" s="262"/>
    </row>
    <row r="288" spans="1:16" ht="15.75">
      <c r="A288" s="262"/>
      <c r="B288" s="262"/>
      <c r="C288" s="262"/>
      <c r="D288" s="262"/>
      <c r="E288" s="414"/>
      <c r="F288" s="262"/>
      <c r="G288" s="262"/>
      <c r="H288" s="262"/>
      <c r="I288" s="262"/>
      <c r="J288" s="262"/>
      <c r="K288" s="262"/>
      <c r="L288" s="262"/>
      <c r="M288" s="262"/>
      <c r="N288" s="262"/>
      <c r="O288" s="262"/>
      <c r="P288" s="262"/>
    </row>
    <row r="289" spans="1:16" ht="15.75">
      <c r="A289" s="262"/>
      <c r="B289" s="262"/>
      <c r="C289" s="262"/>
      <c r="D289" s="262"/>
      <c r="E289" s="414"/>
      <c r="F289" s="262"/>
      <c r="G289" s="262"/>
      <c r="H289" s="262"/>
      <c r="I289" s="262"/>
      <c r="J289" s="262"/>
      <c r="K289" s="262"/>
      <c r="L289" s="262"/>
      <c r="M289" s="262"/>
      <c r="N289" s="262"/>
      <c r="O289" s="262"/>
      <c r="P289" s="262"/>
    </row>
    <row r="290" spans="1:16" ht="15.75">
      <c r="A290" s="262"/>
      <c r="B290" s="262"/>
      <c r="C290" s="262"/>
      <c r="D290" s="262"/>
      <c r="E290" s="414"/>
      <c r="F290" s="262"/>
      <c r="G290" s="262"/>
      <c r="H290" s="262"/>
      <c r="I290" s="262"/>
      <c r="J290" s="262"/>
      <c r="K290" s="262"/>
      <c r="L290" s="262"/>
      <c r="M290" s="262"/>
      <c r="N290" s="262"/>
      <c r="O290" s="262"/>
      <c r="P290" s="262"/>
    </row>
    <row r="291" spans="1:16" ht="15.75">
      <c r="A291" s="262"/>
      <c r="B291" s="262"/>
      <c r="C291" s="262"/>
      <c r="D291" s="262"/>
      <c r="E291" s="414"/>
      <c r="F291" s="262"/>
      <c r="G291" s="262"/>
      <c r="H291" s="262"/>
      <c r="I291" s="262"/>
      <c r="J291" s="262"/>
      <c r="K291" s="262"/>
      <c r="L291" s="262"/>
      <c r="M291" s="262"/>
      <c r="N291" s="262"/>
      <c r="O291" s="262"/>
      <c r="P291" s="262"/>
    </row>
    <row r="292" spans="1:16" ht="15.75">
      <c r="A292" s="262"/>
      <c r="B292" s="262"/>
      <c r="C292" s="262"/>
      <c r="D292" s="262"/>
      <c r="E292" s="414"/>
      <c r="F292" s="262"/>
      <c r="G292" s="262"/>
      <c r="H292" s="262"/>
      <c r="I292" s="262"/>
      <c r="J292" s="262"/>
      <c r="K292" s="262"/>
      <c r="L292" s="262"/>
      <c r="M292" s="262"/>
      <c r="N292" s="262"/>
      <c r="O292" s="262"/>
      <c r="P292" s="262"/>
    </row>
    <row r="293" spans="1:16" ht="15.75">
      <c r="A293" s="262"/>
      <c r="B293" s="262"/>
      <c r="C293" s="262"/>
      <c r="D293" s="262"/>
      <c r="E293" s="414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</row>
    <row r="294" spans="1:16" ht="15.75">
      <c r="A294" s="262"/>
      <c r="B294" s="262"/>
      <c r="C294" s="262"/>
      <c r="D294" s="262"/>
      <c r="E294" s="414"/>
      <c r="F294" s="262"/>
      <c r="G294" s="262"/>
      <c r="H294" s="262"/>
      <c r="I294" s="262"/>
      <c r="J294" s="262"/>
      <c r="K294" s="262"/>
      <c r="L294" s="262"/>
      <c r="M294" s="262"/>
      <c r="N294" s="262"/>
      <c r="O294" s="262"/>
      <c r="P294" s="262"/>
    </row>
    <row r="295" spans="1:16" ht="15.75">
      <c r="A295" s="262"/>
      <c r="B295" s="262"/>
      <c r="C295" s="262"/>
      <c r="D295" s="262"/>
      <c r="E295" s="414"/>
      <c r="F295" s="262"/>
      <c r="G295" s="262"/>
      <c r="H295" s="262"/>
      <c r="I295" s="262"/>
      <c r="J295" s="262"/>
      <c r="K295" s="262"/>
      <c r="L295" s="262"/>
      <c r="M295" s="262"/>
      <c r="N295" s="262"/>
      <c r="O295" s="262"/>
      <c r="P295" s="262"/>
    </row>
    <row r="296" spans="1:16" ht="15.75">
      <c r="A296" s="262"/>
      <c r="B296" s="262"/>
      <c r="C296" s="262"/>
      <c r="D296" s="262"/>
      <c r="E296" s="414"/>
      <c r="F296" s="262"/>
      <c r="G296" s="262"/>
      <c r="H296" s="262"/>
      <c r="I296" s="262"/>
      <c r="J296" s="262"/>
      <c r="K296" s="262"/>
      <c r="L296" s="262"/>
      <c r="M296" s="262"/>
      <c r="N296" s="262"/>
      <c r="O296" s="262"/>
      <c r="P296" s="262"/>
    </row>
    <row r="297" spans="1:16" ht="15.75">
      <c r="A297" s="262"/>
      <c r="B297" s="262"/>
      <c r="C297" s="262"/>
      <c r="D297" s="262"/>
      <c r="E297" s="414"/>
      <c r="F297" s="262"/>
      <c r="G297" s="262"/>
      <c r="H297" s="262"/>
      <c r="I297" s="262"/>
      <c r="J297" s="262"/>
      <c r="K297" s="262"/>
      <c r="L297" s="262"/>
      <c r="M297" s="262"/>
      <c r="N297" s="262"/>
      <c r="O297" s="262"/>
      <c r="P297" s="262"/>
    </row>
    <row r="298" spans="1:16" ht="15.75">
      <c r="A298" s="262"/>
      <c r="B298" s="262"/>
      <c r="C298" s="262"/>
      <c r="D298" s="262"/>
      <c r="E298" s="414"/>
      <c r="F298" s="262"/>
      <c r="G298" s="262"/>
      <c r="H298" s="262"/>
      <c r="I298" s="262"/>
      <c r="J298" s="262"/>
      <c r="K298" s="262"/>
      <c r="L298" s="262"/>
      <c r="M298" s="262"/>
      <c r="N298" s="262"/>
      <c r="O298" s="262"/>
      <c r="P298" s="262"/>
    </row>
    <row r="299" spans="1:16" ht="15.75">
      <c r="A299" s="262"/>
      <c r="B299" s="262"/>
      <c r="C299" s="262"/>
      <c r="D299" s="262"/>
      <c r="E299" s="414"/>
      <c r="F299" s="262"/>
      <c r="G299" s="262"/>
      <c r="H299" s="262"/>
      <c r="I299" s="262"/>
      <c r="J299" s="262"/>
      <c r="K299" s="262"/>
      <c r="L299" s="262"/>
      <c r="M299" s="262"/>
      <c r="N299" s="262"/>
      <c r="O299" s="262"/>
      <c r="P299" s="262"/>
    </row>
    <row r="300" spans="1:16" ht="15.75">
      <c r="A300" s="262"/>
      <c r="B300" s="262"/>
      <c r="C300" s="262"/>
      <c r="D300" s="262"/>
      <c r="E300" s="414"/>
      <c r="F300" s="262"/>
      <c r="G300" s="262"/>
      <c r="H300" s="262"/>
      <c r="I300" s="262"/>
      <c r="J300" s="262"/>
      <c r="K300" s="262"/>
      <c r="L300" s="262"/>
      <c r="M300" s="262"/>
      <c r="N300" s="262"/>
      <c r="O300" s="262"/>
      <c r="P300" s="262"/>
    </row>
    <row r="301" spans="1:16" ht="15.75">
      <c r="A301" s="262"/>
      <c r="B301" s="262"/>
      <c r="C301" s="262"/>
      <c r="D301" s="262"/>
      <c r="E301" s="414"/>
      <c r="F301" s="262"/>
      <c r="G301" s="262"/>
      <c r="H301" s="262"/>
      <c r="I301" s="262"/>
      <c r="J301" s="262"/>
      <c r="K301" s="262"/>
      <c r="L301" s="262"/>
      <c r="M301" s="262"/>
      <c r="N301" s="262"/>
      <c r="O301" s="262"/>
      <c r="P301" s="262"/>
    </row>
    <row r="302" spans="1:16" ht="15.75">
      <c r="A302" s="262"/>
      <c r="B302" s="262"/>
      <c r="C302" s="262"/>
      <c r="D302" s="262"/>
      <c r="E302" s="414"/>
      <c r="F302" s="262"/>
      <c r="G302" s="262"/>
      <c r="H302" s="262"/>
      <c r="I302" s="262"/>
      <c r="J302" s="262"/>
      <c r="K302" s="262"/>
      <c r="L302" s="262"/>
      <c r="M302" s="262"/>
      <c r="N302" s="262"/>
      <c r="O302" s="262"/>
      <c r="P302" s="262"/>
    </row>
    <row r="303" spans="1:16" ht="15.75">
      <c r="A303" s="262"/>
      <c r="B303" s="262"/>
      <c r="C303" s="262"/>
      <c r="D303" s="262"/>
      <c r="E303" s="414"/>
      <c r="F303" s="262"/>
      <c r="G303" s="262"/>
      <c r="H303" s="262"/>
      <c r="I303" s="262"/>
      <c r="J303" s="262"/>
      <c r="K303" s="262"/>
      <c r="L303" s="262"/>
      <c r="M303" s="262"/>
      <c r="N303" s="262"/>
      <c r="O303" s="262"/>
      <c r="P303" s="262"/>
    </row>
    <row r="304" spans="1:16" ht="15.75">
      <c r="A304" s="262"/>
      <c r="B304" s="262"/>
      <c r="C304" s="262"/>
      <c r="D304" s="262"/>
      <c r="E304" s="414"/>
      <c r="F304" s="262"/>
      <c r="G304" s="262"/>
      <c r="H304" s="262"/>
      <c r="I304" s="262"/>
      <c r="J304" s="262"/>
      <c r="K304" s="262"/>
      <c r="L304" s="262"/>
      <c r="M304" s="262"/>
      <c r="N304" s="262"/>
      <c r="O304" s="262"/>
      <c r="P304" s="262"/>
    </row>
    <row r="305" spans="1:16" ht="15.75">
      <c r="A305" s="262"/>
      <c r="B305" s="262"/>
      <c r="C305" s="262"/>
      <c r="D305" s="262"/>
      <c r="E305" s="414"/>
      <c r="F305" s="262"/>
      <c r="G305" s="262"/>
      <c r="H305" s="262"/>
      <c r="I305" s="262"/>
      <c r="J305" s="262"/>
      <c r="K305" s="262"/>
      <c r="L305" s="262"/>
      <c r="M305" s="262"/>
      <c r="N305" s="262"/>
      <c r="O305" s="262"/>
      <c r="P305" s="262"/>
    </row>
    <row r="306" spans="1:16" ht="15.75">
      <c r="A306" s="262"/>
      <c r="B306" s="262"/>
      <c r="C306" s="262"/>
      <c r="D306" s="262"/>
      <c r="E306" s="414"/>
      <c r="F306" s="262"/>
      <c r="G306" s="262"/>
      <c r="H306" s="262"/>
      <c r="I306" s="262"/>
      <c r="J306" s="262"/>
      <c r="K306" s="262"/>
      <c r="L306" s="262"/>
      <c r="M306" s="262"/>
      <c r="N306" s="262"/>
      <c r="O306" s="262"/>
      <c r="P306" s="262"/>
    </row>
    <row r="307" spans="1:16" ht="15.75">
      <c r="A307" s="262"/>
      <c r="B307" s="262"/>
      <c r="C307" s="262"/>
      <c r="D307" s="262"/>
      <c r="E307" s="414"/>
      <c r="F307" s="262"/>
      <c r="G307" s="262"/>
      <c r="H307" s="262"/>
      <c r="I307" s="262"/>
      <c r="J307" s="262"/>
      <c r="K307" s="262"/>
      <c r="L307" s="262"/>
      <c r="M307" s="262"/>
      <c r="N307" s="262"/>
      <c r="O307" s="262"/>
      <c r="P307" s="262"/>
    </row>
    <row r="308" spans="1:16" ht="15.75">
      <c r="A308" s="262"/>
      <c r="B308" s="262"/>
      <c r="C308" s="262"/>
      <c r="D308" s="262"/>
      <c r="E308" s="414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2"/>
    </row>
    <row r="309" spans="1:16" ht="15.75">
      <c r="A309" s="262"/>
      <c r="B309" s="262"/>
      <c r="C309" s="262"/>
      <c r="D309" s="262"/>
      <c r="E309" s="414"/>
      <c r="F309" s="262"/>
      <c r="G309" s="262"/>
      <c r="H309" s="262"/>
      <c r="I309" s="262"/>
      <c r="J309" s="262"/>
      <c r="K309" s="262"/>
      <c r="L309" s="262"/>
      <c r="M309" s="262"/>
      <c r="N309" s="262"/>
      <c r="O309" s="262"/>
      <c r="P309" s="262"/>
    </row>
    <row r="310" spans="1:16" ht="15.75">
      <c r="A310" s="262"/>
      <c r="B310" s="262"/>
      <c r="C310" s="262"/>
      <c r="D310" s="262"/>
      <c r="E310" s="414"/>
      <c r="F310" s="262"/>
      <c r="G310" s="262"/>
      <c r="H310" s="262"/>
      <c r="I310" s="262"/>
      <c r="J310" s="262"/>
      <c r="K310" s="262"/>
      <c r="L310" s="262"/>
      <c r="M310" s="262"/>
      <c r="N310" s="262"/>
      <c r="O310" s="262"/>
      <c r="P310" s="262"/>
    </row>
    <row r="311" spans="1:16" ht="15.75">
      <c r="A311" s="262"/>
      <c r="B311" s="262"/>
      <c r="C311" s="262"/>
      <c r="D311" s="262"/>
      <c r="E311" s="414"/>
      <c r="F311" s="262"/>
      <c r="G311" s="262"/>
      <c r="H311" s="262"/>
      <c r="I311" s="262"/>
      <c r="J311" s="262"/>
      <c r="K311" s="262"/>
      <c r="L311" s="262"/>
      <c r="M311" s="262"/>
      <c r="N311" s="262"/>
      <c r="O311" s="262"/>
      <c r="P311" s="262"/>
    </row>
    <row r="312" spans="1:16" ht="15.75">
      <c r="A312" s="262"/>
      <c r="B312" s="262"/>
      <c r="C312" s="262"/>
      <c r="D312" s="262"/>
      <c r="E312" s="414"/>
      <c r="F312" s="262"/>
      <c r="G312" s="262"/>
      <c r="H312" s="262"/>
      <c r="I312" s="262"/>
      <c r="J312" s="262"/>
      <c r="K312" s="262"/>
      <c r="L312" s="262"/>
      <c r="M312" s="262"/>
      <c r="N312" s="262"/>
      <c r="O312" s="262"/>
      <c r="P312" s="262"/>
    </row>
    <row r="313" spans="1:16" ht="15.75">
      <c r="A313" s="262"/>
      <c r="B313" s="262"/>
      <c r="C313" s="262"/>
      <c r="D313" s="262"/>
      <c r="E313" s="414"/>
      <c r="F313" s="262"/>
      <c r="G313" s="262"/>
      <c r="H313" s="262"/>
      <c r="I313" s="262"/>
      <c r="J313" s="262"/>
      <c r="K313" s="262"/>
      <c r="L313" s="262"/>
      <c r="M313" s="262"/>
      <c r="N313" s="262"/>
      <c r="O313" s="262"/>
      <c r="P313" s="262"/>
    </row>
    <row r="314" spans="1:16" ht="15.75">
      <c r="A314" s="262"/>
      <c r="B314" s="262"/>
      <c r="C314" s="262"/>
      <c r="D314" s="262"/>
      <c r="E314" s="414"/>
      <c r="F314" s="262"/>
      <c r="G314" s="262"/>
      <c r="H314" s="262"/>
      <c r="I314" s="262"/>
      <c r="J314" s="262"/>
      <c r="K314" s="262"/>
      <c r="L314" s="262"/>
      <c r="M314" s="262"/>
      <c r="N314" s="262"/>
      <c r="O314" s="262"/>
      <c r="P314" s="262"/>
    </row>
    <row r="315" spans="1:16" ht="15.75">
      <c r="A315" s="262"/>
      <c r="B315" s="262"/>
      <c r="C315" s="262"/>
      <c r="D315" s="262"/>
      <c r="E315" s="414"/>
      <c r="F315" s="262"/>
      <c r="G315" s="262"/>
      <c r="H315" s="262"/>
      <c r="I315" s="262"/>
      <c r="J315" s="262"/>
      <c r="K315" s="262"/>
      <c r="L315" s="262"/>
      <c r="M315" s="262"/>
      <c r="N315" s="262"/>
      <c r="O315" s="262"/>
      <c r="P315" s="262"/>
    </row>
    <row r="316" spans="1:16" ht="15.75">
      <c r="A316" s="262"/>
      <c r="B316" s="262"/>
      <c r="C316" s="262"/>
      <c r="D316" s="262"/>
      <c r="E316" s="414"/>
      <c r="F316" s="262"/>
      <c r="G316" s="262"/>
      <c r="H316" s="262"/>
      <c r="I316" s="262"/>
      <c r="J316" s="262"/>
      <c r="K316" s="262"/>
      <c r="L316" s="262"/>
      <c r="M316" s="262"/>
      <c r="N316" s="262"/>
      <c r="O316" s="262"/>
      <c r="P316" s="262"/>
    </row>
  </sheetData>
  <sheetProtection/>
  <mergeCells count="20">
    <mergeCell ref="A203:C203"/>
    <mergeCell ref="A207:C207"/>
    <mergeCell ref="L8:M8"/>
    <mergeCell ref="A11:A12"/>
    <mergeCell ref="B11:B12"/>
    <mergeCell ref="C11:C12"/>
    <mergeCell ref="D11:D12"/>
    <mergeCell ref="E11:E12"/>
    <mergeCell ref="L11:P11"/>
    <mergeCell ref="F11:K11"/>
    <mergeCell ref="A7:B7"/>
    <mergeCell ref="A8:D8"/>
    <mergeCell ref="A4:B4"/>
    <mergeCell ref="A5:B5"/>
    <mergeCell ref="A6:B6"/>
    <mergeCell ref="K285:L285"/>
    <mergeCell ref="A276:C276"/>
    <mergeCell ref="A277:C277"/>
    <mergeCell ref="A278:C278"/>
    <mergeCell ref="C284:D28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Maira</dc:creator>
  <cp:keywords/>
  <dc:description/>
  <cp:lastModifiedBy>Zaig_ku</cp:lastModifiedBy>
  <dcterms:created xsi:type="dcterms:W3CDTF">2013-03-07T06:51:11Z</dcterms:created>
  <dcterms:modified xsi:type="dcterms:W3CDTF">2013-10-07T14:04:58Z</dcterms:modified>
  <cp:category/>
  <cp:version/>
  <cp:contentType/>
  <cp:contentStatus/>
</cp:coreProperties>
</file>